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 defaultThemeVersion="124226"/>
  <xr:revisionPtr revIDLastSave="0" documentId="13_ncr:1_{C1EFE313-00F5-4AFB-929E-936CE7B79C1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作成シート" sheetId="2" r:id="rId1"/>
    <sheet name="法人市民税納付書" sheetId="1" r:id="rId2"/>
  </sheets>
  <definedNames>
    <definedName name="_xlnm.Print_Area" localSheetId="0">作成シート!$A$1:$V$30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8" i="1" l="1"/>
  <c r="S8" i="1"/>
  <c r="BN12" i="1" l="1"/>
  <c r="AH12" i="1"/>
  <c r="AH9" i="2"/>
  <c r="B45" i="1"/>
  <c r="AH45" i="1" s="1"/>
  <c r="BN45" i="1" l="1"/>
  <c r="AG9" i="2" l="1"/>
  <c r="C10" i="1" s="1"/>
  <c r="E10" i="1"/>
  <c r="AI10" i="1" l="1"/>
  <c r="BO10" i="1"/>
  <c r="AK10" i="1"/>
  <c r="BQ10" i="1"/>
  <c r="AI9" i="2"/>
  <c r="G10" i="1" s="1"/>
  <c r="AJ9" i="2"/>
  <c r="I10" i="1" s="1"/>
  <c r="AK9" i="2"/>
  <c r="K10" i="1" s="1"/>
  <c r="AL9" i="2"/>
  <c r="M10" i="1" s="1"/>
  <c r="AM9" i="2"/>
  <c r="O10" i="1" s="1"/>
  <c r="AN9" i="2"/>
  <c r="Q10" i="1" s="1"/>
  <c r="AO9" i="2"/>
  <c r="S10" i="1" s="1"/>
  <c r="AN8" i="2"/>
  <c r="H8" i="1" s="1"/>
  <c r="AO8" i="2"/>
  <c r="J8" i="1" s="1"/>
  <c r="BA8" i="1" l="1"/>
  <c r="CG8" i="1"/>
  <c r="AS10" i="1"/>
  <c r="BY10" i="1"/>
  <c r="AN8" i="1"/>
  <c r="BT8" i="1"/>
  <c r="AY10" i="1"/>
  <c r="CE10" i="1"/>
  <c r="AQ10" i="1"/>
  <c r="BW10" i="1"/>
  <c r="AP8" i="1"/>
  <c r="BV8" i="1"/>
  <c r="AW10" i="1"/>
  <c r="CC10" i="1"/>
  <c r="AO10" i="1"/>
  <c r="BU10" i="1"/>
  <c r="AY8" i="1"/>
  <c r="CE8" i="1"/>
  <c r="AU10" i="1"/>
  <c r="CA10" i="1"/>
  <c r="AM10" i="1"/>
  <c r="BS10" i="1"/>
  <c r="H31" i="1"/>
  <c r="AN31" i="1" l="1"/>
  <c r="BT31" i="1"/>
  <c r="H33" i="1"/>
  <c r="AN33" i="1" l="1"/>
  <c r="BT33" i="1"/>
  <c r="J18" i="2"/>
  <c r="AE16" i="2" l="1"/>
  <c r="F21" i="1" s="1"/>
  <c r="AE17" i="2"/>
  <c r="F23" i="1" s="1"/>
  <c r="AL23" i="1" s="1"/>
  <c r="BR23" i="1" s="1"/>
  <c r="AE15" i="2"/>
  <c r="F19" i="1" s="1"/>
  <c r="AL21" i="1" l="1"/>
  <c r="BR21" i="1"/>
  <c r="AL19" i="1"/>
  <c r="BR19" i="1"/>
  <c r="AA15" i="2"/>
  <c r="AA14" i="2"/>
  <c r="J12" i="1" s="1"/>
  <c r="AO14" i="2"/>
  <c r="Z17" i="1" s="1"/>
  <c r="J30" i="1"/>
  <c r="AE14" i="2"/>
  <c r="F17" i="1" s="1"/>
  <c r="AF15" i="2"/>
  <c r="H19" i="1" s="1"/>
  <c r="AG15" i="2"/>
  <c r="J19" i="1" s="1"/>
  <c r="AH15" i="2"/>
  <c r="L19" i="1" s="1"/>
  <c r="AI15" i="2"/>
  <c r="N19" i="1" s="1"/>
  <c r="AJ15" i="2"/>
  <c r="P19" i="1" s="1"/>
  <c r="AK15" i="2"/>
  <c r="R19" i="1" s="1"/>
  <c r="AL15" i="2"/>
  <c r="T19" i="1" s="1"/>
  <c r="AM15" i="2"/>
  <c r="V19" i="1" s="1"/>
  <c r="AN15" i="2"/>
  <c r="X19" i="1" s="1"/>
  <c r="AO15" i="2"/>
  <c r="Z19" i="1" s="1"/>
  <c r="AF16" i="2"/>
  <c r="H21" i="1" s="1"/>
  <c r="AG16" i="2"/>
  <c r="J21" i="1" s="1"/>
  <c r="AH16" i="2"/>
  <c r="L21" i="1" s="1"/>
  <c r="AI16" i="2"/>
  <c r="N21" i="1" s="1"/>
  <c r="AJ16" i="2"/>
  <c r="P21" i="1" s="1"/>
  <c r="AK16" i="2"/>
  <c r="R21" i="1" s="1"/>
  <c r="AL16" i="2"/>
  <c r="T21" i="1" s="1"/>
  <c r="AM16" i="2"/>
  <c r="V21" i="1" s="1"/>
  <c r="AN16" i="2"/>
  <c r="X21" i="1" s="1"/>
  <c r="AO16" i="2"/>
  <c r="Z21" i="1" s="1"/>
  <c r="AF17" i="2"/>
  <c r="H23" i="1" s="1"/>
  <c r="AN23" i="1" s="1"/>
  <c r="BT23" i="1" s="1"/>
  <c r="AG17" i="2"/>
  <c r="J23" i="1" s="1"/>
  <c r="AP23" i="1" s="1"/>
  <c r="BV23" i="1" s="1"/>
  <c r="AH17" i="2"/>
  <c r="L23" i="1" s="1"/>
  <c r="AR23" i="1" s="1"/>
  <c r="BX23" i="1" s="1"/>
  <c r="AI17" i="2"/>
  <c r="N23" i="1" s="1"/>
  <c r="AT23" i="1" s="1"/>
  <c r="BZ23" i="1" s="1"/>
  <c r="AJ17" i="2"/>
  <c r="P23" i="1" s="1"/>
  <c r="AV23" i="1" s="1"/>
  <c r="CB23" i="1" s="1"/>
  <c r="AK17" i="2"/>
  <c r="R23" i="1" s="1"/>
  <c r="AX23" i="1" s="1"/>
  <c r="CD23" i="1" s="1"/>
  <c r="AL17" i="2"/>
  <c r="T23" i="1" s="1"/>
  <c r="AZ23" i="1" s="1"/>
  <c r="CF23" i="1" s="1"/>
  <c r="AM17" i="2"/>
  <c r="V23" i="1" s="1"/>
  <c r="BB23" i="1" s="1"/>
  <c r="CH23" i="1" s="1"/>
  <c r="AN17" i="2"/>
  <c r="X23" i="1" s="1"/>
  <c r="BD23" i="1" s="1"/>
  <c r="CJ23" i="1" s="1"/>
  <c r="AO17" i="2"/>
  <c r="Z23" i="1" s="1"/>
  <c r="BF23" i="1" s="1"/>
  <c r="CL23" i="1" s="1"/>
  <c r="AK14" i="2"/>
  <c r="R17" i="1" s="1"/>
  <c r="AJ14" i="2"/>
  <c r="P17" i="1" s="1"/>
  <c r="AI14" i="2"/>
  <c r="N17" i="1" s="1"/>
  <c r="AH14" i="2"/>
  <c r="L17" i="1" s="1"/>
  <c r="AG14" i="2"/>
  <c r="J17" i="1" s="1"/>
  <c r="AF14" i="2"/>
  <c r="H17" i="1" s="1"/>
  <c r="AL14" i="2"/>
  <c r="T17" i="1" s="1"/>
  <c r="AM14" i="2"/>
  <c r="V17" i="1" s="1"/>
  <c r="AN14" i="2"/>
  <c r="X17" i="1" s="1"/>
  <c r="BF21" i="1" l="1"/>
  <c r="CL21" i="1"/>
  <c r="AP21" i="1"/>
  <c r="BV21" i="1"/>
  <c r="CJ21" i="1"/>
  <c r="BD21" i="1"/>
  <c r="AV21" i="1"/>
  <c r="CB21" i="1"/>
  <c r="BT21" i="1"/>
  <c r="AN21" i="1"/>
  <c r="CD21" i="1"/>
  <c r="AX21" i="1"/>
  <c r="BB21" i="1"/>
  <c r="CH21" i="1"/>
  <c r="BZ21" i="1"/>
  <c r="AT21" i="1"/>
  <c r="CF21" i="1"/>
  <c r="AZ21" i="1"/>
  <c r="AR21" i="1"/>
  <c r="BX21" i="1"/>
  <c r="AR19" i="1"/>
  <c r="BX19" i="1"/>
  <c r="AX19" i="1"/>
  <c r="CD19" i="1"/>
  <c r="BD19" i="1"/>
  <c r="CJ19" i="1"/>
  <c r="AV19" i="1"/>
  <c r="CB19" i="1"/>
  <c r="BT19" i="1"/>
  <c r="AN19" i="1"/>
  <c r="AZ19" i="1"/>
  <c r="CF19" i="1"/>
  <c r="BF19" i="1"/>
  <c r="CL19" i="1"/>
  <c r="AP19" i="1"/>
  <c r="BV19" i="1"/>
  <c r="BB19" i="1"/>
  <c r="CH19" i="1"/>
  <c r="AT19" i="1"/>
  <c r="BZ19" i="1"/>
  <c r="BB17" i="1"/>
  <c r="CH17" i="1"/>
  <c r="AT17" i="1"/>
  <c r="BZ17" i="1"/>
  <c r="D14" i="1"/>
  <c r="J14" i="1"/>
  <c r="P14" i="1"/>
  <c r="D12" i="1"/>
  <c r="P12" i="1"/>
  <c r="AP17" i="1"/>
  <c r="BV17" i="1"/>
  <c r="AR17" i="1"/>
  <c r="BX17" i="1"/>
  <c r="BF17" i="1"/>
  <c r="CL17" i="1"/>
  <c r="AX17" i="1"/>
  <c r="CD17" i="1"/>
  <c r="AP30" i="1"/>
  <c r="BV30" i="1"/>
  <c r="AZ17" i="1"/>
  <c r="CF17" i="1"/>
  <c r="BD17" i="1"/>
  <c r="CJ17" i="1"/>
  <c r="AN17" i="1"/>
  <c r="BT17" i="1"/>
  <c r="AV17" i="1"/>
  <c r="CB17" i="1"/>
  <c r="AL17" i="1"/>
  <c r="BR17" i="1"/>
  <c r="B12" i="1"/>
  <c r="AV14" i="1" l="1"/>
  <c r="CB14" i="1"/>
  <c r="AP14" i="1"/>
  <c r="BV14" i="1"/>
  <c r="AJ14" i="1"/>
  <c r="BP14" i="1"/>
  <c r="AP12" i="1"/>
  <c r="BV12" i="1"/>
  <c r="AV12" i="1"/>
  <c r="CB12" i="1"/>
  <c r="AJ12" i="1"/>
  <c r="BP12" i="1"/>
  <c r="AE18" i="2"/>
  <c r="F25" i="1" s="1"/>
  <c r="AH18" i="2"/>
  <c r="L25" i="1" s="1"/>
  <c r="AL18" i="2"/>
  <c r="T25" i="1" s="1"/>
  <c r="AI18" i="2"/>
  <c r="N25" i="1" s="1"/>
  <c r="AM18" i="2"/>
  <c r="V25" i="1" s="1"/>
  <c r="AF18" i="2"/>
  <c r="H25" i="1" s="1"/>
  <c r="AJ18" i="2"/>
  <c r="P25" i="1" s="1"/>
  <c r="AN18" i="2"/>
  <c r="X25" i="1" s="1"/>
  <c r="AG18" i="2"/>
  <c r="J25" i="1" s="1"/>
  <c r="AK18" i="2"/>
  <c r="R25" i="1" s="1"/>
  <c r="AO18" i="2"/>
  <c r="Z25" i="1" s="1"/>
  <c r="AP25" i="1" l="1"/>
  <c r="BV25" i="1"/>
  <c r="BD25" i="1"/>
  <c r="CJ25" i="1"/>
  <c r="BZ25" i="1"/>
  <c r="AT25" i="1"/>
  <c r="BF25" i="1"/>
  <c r="CL25" i="1"/>
  <c r="CB25" i="1"/>
  <c r="AV25" i="1"/>
  <c r="AZ25" i="1"/>
  <c r="CF25" i="1"/>
  <c r="AX25" i="1"/>
  <c r="CD25" i="1"/>
  <c r="AN25" i="1"/>
  <c r="BT25" i="1"/>
  <c r="AR25" i="1"/>
  <c r="BX25" i="1"/>
  <c r="BB25" i="1"/>
  <c r="CH25" i="1"/>
  <c r="AL25" i="1"/>
  <c r="BR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14" authorId="0" shapeId="0" xr:uid="{AC7C5425-9534-4969-896F-203CE435C8F0}">
      <text>
        <r>
          <rPr>
            <sz val="9"/>
            <color indexed="81"/>
            <rFont val="MS P ゴシック"/>
            <family val="3"/>
            <charset val="128"/>
          </rPr>
          <t>入力例(いずれでも可)　R7/4/1,
2025/4/1, R7.4.1, 令和7年4月1日</t>
        </r>
      </text>
    </comment>
  </commentList>
</comments>
</file>

<file path=xl/sharedStrings.xml><?xml version="1.0" encoding="utf-8"?>
<sst xmlns="http://schemas.openxmlformats.org/spreadsheetml/2006/main" count="256" uniqueCount="144">
  <si>
    <t>口座番号</t>
    <rPh sb="0" eb="2">
      <t>コウザ</t>
    </rPh>
    <rPh sb="2" eb="4">
      <t>バンゴウ</t>
    </rPh>
    <phoneticPr fontId="1"/>
  </si>
  <si>
    <t>申告区分</t>
    <rPh sb="0" eb="2">
      <t>シンコク</t>
    </rPh>
    <rPh sb="2" eb="4">
      <t>クブン</t>
    </rPh>
    <phoneticPr fontId="1"/>
  </si>
  <si>
    <t>まで</t>
    <phoneticPr fontId="1"/>
  </si>
  <si>
    <t>法人税割額</t>
    <rPh sb="0" eb="3">
      <t>ホウジンゼイ</t>
    </rPh>
    <rPh sb="3" eb="4">
      <t>ワリ</t>
    </rPh>
    <rPh sb="4" eb="5">
      <t>ガク</t>
    </rPh>
    <phoneticPr fontId="1"/>
  </si>
  <si>
    <t>督促手数料</t>
    <rPh sb="0" eb="2">
      <t>トクソク</t>
    </rPh>
    <rPh sb="2" eb="5">
      <t>テスウリョウ</t>
    </rPh>
    <phoneticPr fontId="1"/>
  </si>
  <si>
    <t>納期限</t>
    <rPh sb="0" eb="3">
      <t>ノウキゲン</t>
    </rPh>
    <phoneticPr fontId="1"/>
  </si>
  <si>
    <t>年　　度</t>
    <rPh sb="0" eb="1">
      <t>ネン</t>
    </rPh>
    <rPh sb="3" eb="4">
      <t>ド</t>
    </rPh>
    <phoneticPr fontId="1"/>
  </si>
  <si>
    <t>00110-2-960148</t>
    <phoneticPr fontId="1"/>
  </si>
  <si>
    <t>百</t>
    <rPh sb="0" eb="1">
      <t>ヒャク</t>
    </rPh>
    <phoneticPr fontId="1"/>
  </si>
  <si>
    <t>十</t>
    <rPh sb="0" eb="1">
      <t>ジュウ</t>
    </rPh>
    <phoneticPr fontId="1"/>
  </si>
  <si>
    <t>億</t>
    <rPh sb="0" eb="1">
      <t>オク</t>
    </rPh>
    <phoneticPr fontId="1"/>
  </si>
  <si>
    <t>千</t>
    <rPh sb="0" eb="1">
      <t>セン</t>
    </rPh>
    <phoneticPr fontId="1"/>
  </si>
  <si>
    <t>万</t>
    <rPh sb="0" eb="1">
      <t>マン</t>
    </rPh>
    <phoneticPr fontId="1"/>
  </si>
  <si>
    <t>円</t>
    <rPh sb="0" eb="1">
      <t>エン</t>
    </rPh>
    <phoneticPr fontId="1"/>
  </si>
  <si>
    <t>合計</t>
    <rPh sb="0" eb="2">
      <t>ゴウケイ</t>
    </rPh>
    <phoneticPr fontId="1"/>
  </si>
  <si>
    <t>税額等</t>
    <rPh sb="0" eb="2">
      <t>ゼイガク</t>
    </rPh>
    <rPh sb="2" eb="3">
      <t>トウ</t>
    </rPh>
    <phoneticPr fontId="1"/>
  </si>
  <si>
    <t>開始年月日</t>
    <rPh sb="0" eb="2">
      <t>カイシ</t>
    </rPh>
    <rPh sb="2" eb="5">
      <t>ネンガッピ</t>
    </rPh>
    <phoneticPr fontId="1"/>
  </si>
  <si>
    <t>事業年度</t>
    <rPh sb="0" eb="2">
      <t>ジギョウ</t>
    </rPh>
    <rPh sb="2" eb="4">
      <t>ネンド</t>
    </rPh>
    <phoneticPr fontId="1"/>
  </si>
  <si>
    <t>終了年月日</t>
    <rPh sb="0" eb="2">
      <t>シュウリョウ</t>
    </rPh>
    <rPh sb="2" eb="5">
      <t>ネンガッピ</t>
    </rPh>
    <phoneticPr fontId="1"/>
  </si>
  <si>
    <t>所　　在</t>
    <rPh sb="0" eb="1">
      <t>ショ</t>
    </rPh>
    <rPh sb="3" eb="4">
      <t>ザイ</t>
    </rPh>
    <phoneticPr fontId="1"/>
  </si>
  <si>
    <t>名　　称</t>
    <rPh sb="0" eb="1">
      <t>メイ</t>
    </rPh>
    <rPh sb="3" eb="4">
      <t>ショウ</t>
    </rPh>
    <phoneticPr fontId="1"/>
  </si>
  <si>
    <t>円</t>
    <rPh sb="0" eb="1">
      <t>エン</t>
    </rPh>
    <phoneticPr fontId="1"/>
  </si>
  <si>
    <t>事業年度の開始日</t>
  </si>
  <si>
    <t>税　　率</t>
  </si>
  <si>
    <t>資本金等の額</t>
  </si>
  <si>
    <t>龍ケ崎市内の従業者数</t>
  </si>
  <si>
    <t>50人以下</t>
  </si>
  <si>
    <t>50人超</t>
  </si>
  <si>
    <t>50億円超</t>
  </si>
  <si>
    <t>410,000円</t>
  </si>
  <si>
    <t>3,000,000円</t>
  </si>
  <si>
    <t>10億円超50億円以下</t>
  </si>
  <si>
    <t>1,750,000円</t>
  </si>
  <si>
    <t>1億円超10億円以下</t>
  </si>
  <si>
    <t>160,000円</t>
  </si>
  <si>
    <t>400,000円</t>
  </si>
  <si>
    <t>1千万円超1億円以下</t>
  </si>
  <si>
    <t>130,000円</t>
  </si>
  <si>
    <t>150,000円</t>
  </si>
  <si>
    <t>1千万円以下</t>
  </si>
  <si>
    <t>50,000円</t>
  </si>
  <si>
    <t>120,000円</t>
  </si>
  <si>
    <t>茨城県龍ケ崎市税務課</t>
    <rPh sb="0" eb="3">
      <t>イバラキケン</t>
    </rPh>
    <rPh sb="3" eb="6">
      <t>リュウガサキ</t>
    </rPh>
    <rPh sb="6" eb="7">
      <t>シ</t>
    </rPh>
    <rPh sb="7" eb="10">
      <t>ゼイムカ</t>
    </rPh>
    <phoneticPr fontId="1"/>
  </si>
  <si>
    <t>延 滞 金</t>
    <rPh sb="0" eb="1">
      <t>エン</t>
    </rPh>
    <rPh sb="2" eb="3">
      <t>タイ</t>
    </rPh>
    <rPh sb="4" eb="5">
      <t>キン</t>
    </rPh>
    <phoneticPr fontId="1"/>
  </si>
  <si>
    <t>納 期 限</t>
    <rPh sb="0" eb="1">
      <t>オサム</t>
    </rPh>
    <rPh sb="2" eb="3">
      <t>キ</t>
    </rPh>
    <rPh sb="4" eb="5">
      <t>キリ</t>
    </rPh>
    <phoneticPr fontId="1"/>
  </si>
  <si>
    <t>区分・納期限</t>
    <rPh sb="0" eb="2">
      <t>クブン</t>
    </rPh>
    <rPh sb="3" eb="6">
      <t>ノウキゲン</t>
    </rPh>
    <phoneticPr fontId="1"/>
  </si>
  <si>
    <t>金額はすべて半角で入力してください。</t>
    <rPh sb="0" eb="2">
      <t>キンガク</t>
    </rPh>
    <rPh sb="6" eb="8">
      <t>ハンカク</t>
    </rPh>
    <rPh sb="9" eb="11">
      <t>ニュウリョク</t>
    </rPh>
    <phoneticPr fontId="1"/>
  </si>
  <si>
    <t>市民税グループ</t>
    <rPh sb="0" eb="3">
      <t>シミンゼイ</t>
    </rPh>
    <phoneticPr fontId="1"/>
  </si>
  <si>
    <t>〒301-8611　龍ケ崎市3710番地</t>
    <rPh sb="10" eb="11">
      <t>リュウ</t>
    </rPh>
    <rPh sb="12" eb="13">
      <t>サキ</t>
    </rPh>
    <rPh sb="13" eb="14">
      <t>シ</t>
    </rPh>
    <rPh sb="18" eb="20">
      <t>バンチ</t>
    </rPh>
    <phoneticPr fontId="1"/>
  </si>
  <si>
    <t>　　　℡　0297-64-1111　内線223　</t>
    <rPh sb="18" eb="20">
      <t>ナイセン</t>
    </rPh>
    <phoneticPr fontId="1"/>
  </si>
  <si>
    <t>年度・法人番号・所在・名称</t>
    <rPh sb="0" eb="2">
      <t>ネンド</t>
    </rPh>
    <rPh sb="3" eb="5">
      <t>ホウジン</t>
    </rPh>
    <rPh sb="5" eb="7">
      <t>バンゴウ</t>
    </rPh>
    <rPh sb="8" eb="10">
      <t>ショザイ</t>
    </rPh>
    <rPh sb="11" eb="13">
      <t>メイショウ</t>
    </rPh>
    <phoneticPr fontId="1"/>
  </si>
  <si>
    <t>年度</t>
    <rPh sb="0" eb="2">
      <t>ネンド</t>
    </rPh>
    <phoneticPr fontId="1"/>
  </si>
  <si>
    <t>均 等 割 額</t>
    <rPh sb="0" eb="1">
      <t>ヒトシ</t>
    </rPh>
    <rPh sb="2" eb="3">
      <t>ナド</t>
    </rPh>
    <rPh sb="4" eb="5">
      <t>ワリ</t>
    </rPh>
    <rPh sb="6" eb="7">
      <t>ガク</t>
    </rPh>
    <phoneticPr fontId="1"/>
  </si>
  <si>
    <t>法人税割額の税率</t>
    <rPh sb="0" eb="3">
      <t>ホウジンゼイ</t>
    </rPh>
    <rPh sb="3" eb="4">
      <t>ワリ</t>
    </rPh>
    <rPh sb="4" eb="5">
      <t>ガク</t>
    </rPh>
    <rPh sb="6" eb="8">
      <t>ゼイリツ</t>
    </rPh>
    <phoneticPr fontId="1"/>
  </si>
  <si>
    <r>
      <rPr>
        <sz val="8"/>
        <rFont val="AR P丸ゴシック体M"/>
        <family val="3"/>
        <charset val="128"/>
      </rPr>
      <t xml:space="preserve">右の </t>
    </r>
    <r>
      <rPr>
        <sz val="8"/>
        <color theme="1" tint="0.499984740745262"/>
        <rFont val="AR P丸ゴシック体M"/>
        <family val="3"/>
        <charset val="128"/>
      </rPr>
      <t>▼</t>
    </r>
    <r>
      <rPr>
        <sz val="8"/>
        <color theme="1"/>
        <rFont val="AR P丸ゴシック体M"/>
        <family val="3"/>
        <charset val="128"/>
      </rPr>
      <t xml:space="preserve"> をクリックし</t>
    </r>
    <r>
      <rPr>
        <sz val="8"/>
        <rFont val="AR P丸ゴシック体M"/>
        <family val="3"/>
        <charset val="128"/>
      </rPr>
      <t>選択してください</t>
    </r>
    <rPh sb="0" eb="1">
      <t>ミギ</t>
    </rPh>
    <rPh sb="11" eb="13">
      <t>センタク</t>
    </rPh>
    <phoneticPr fontId="1"/>
  </si>
  <si>
    <t>管理番号</t>
    <rPh sb="0" eb="2">
      <t>カンリ</t>
    </rPh>
    <rPh sb="2" eb="4">
      <t>バンゴウ</t>
    </rPh>
    <phoneticPr fontId="1"/>
  </si>
  <si>
    <t>事業年度</t>
    <rPh sb="0" eb="2">
      <t>ジギョウ</t>
    </rPh>
    <rPh sb="2" eb="4">
      <t>ネンド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</si>
  <si>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</si>
  <si>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</si>
  <si>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</si>
  <si>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から</t>
    <phoneticPr fontId="1"/>
  </si>
  <si>
    <t>まで</t>
    <phoneticPr fontId="1"/>
  </si>
  <si>
    <t>管理番号</t>
    <rPh sb="0" eb="2">
      <t>カンリ</t>
    </rPh>
    <rPh sb="2" eb="4">
      <t>バンゴウ</t>
    </rPh>
    <phoneticPr fontId="1"/>
  </si>
  <si>
    <t>申告区分</t>
    <rPh sb="0" eb="2">
      <t>シンコク</t>
    </rPh>
    <rPh sb="2" eb="4">
      <t>クブン</t>
    </rPh>
    <phoneticPr fontId="1"/>
  </si>
  <si>
    <t>納付金額</t>
    <rPh sb="0" eb="2">
      <t>ノウフ</t>
    </rPh>
    <rPh sb="2" eb="4">
      <t>キンガク</t>
    </rPh>
    <phoneticPr fontId="1"/>
  </si>
  <si>
    <t>法人税割額</t>
    <rPh sb="0" eb="3">
      <t>ホウジンゼイ</t>
    </rPh>
    <rPh sb="3" eb="4">
      <t>ワリ</t>
    </rPh>
    <rPh sb="4" eb="5">
      <t>ガク</t>
    </rPh>
    <phoneticPr fontId="1"/>
  </si>
  <si>
    <t>所在地</t>
    <rPh sb="0" eb="3">
      <t>ショザイチ</t>
    </rPh>
    <phoneticPr fontId="1"/>
  </si>
  <si>
    <t>法人名</t>
    <rPh sb="0" eb="2">
      <t>ホウジン</t>
    </rPh>
    <rPh sb="2" eb="3">
      <t>メイ</t>
    </rPh>
    <phoneticPr fontId="1"/>
  </si>
  <si>
    <t>上記のとおり通知します。</t>
    <rPh sb="0" eb="2">
      <t>ジョウキ</t>
    </rPh>
    <rPh sb="6" eb="8">
      <t>ツウチ</t>
    </rPh>
    <phoneticPr fontId="1"/>
  </si>
  <si>
    <t>龍ケ崎市会計管理者　　様</t>
    <rPh sb="0" eb="4">
      <t>リュウガサキシ</t>
    </rPh>
    <rPh sb="4" eb="6">
      <t>カイケイ</t>
    </rPh>
    <rPh sb="6" eb="9">
      <t>カンリシャ</t>
    </rPh>
    <rPh sb="11" eb="12">
      <t>サマ</t>
    </rPh>
    <phoneticPr fontId="1"/>
  </si>
  <si>
    <t>取りまとめ金融機関等</t>
    <rPh sb="0" eb="1">
      <t>ト</t>
    </rPh>
    <rPh sb="5" eb="7">
      <t>キンユウ</t>
    </rPh>
    <rPh sb="7" eb="9">
      <t>キカン</t>
    </rPh>
    <rPh sb="9" eb="10">
      <t>トウ</t>
    </rPh>
    <phoneticPr fontId="1"/>
  </si>
  <si>
    <t>〒330-9794</t>
    <phoneticPr fontId="1"/>
  </si>
  <si>
    <t>ゆうちょ銀行　東京貯金事務センター</t>
    <rPh sb="4" eb="6">
      <t>ギンコウ</t>
    </rPh>
    <rPh sb="7" eb="9">
      <t>トウキョウ</t>
    </rPh>
    <rPh sb="9" eb="11">
      <t>チョキン</t>
    </rPh>
    <rPh sb="11" eb="13">
      <t>ジム</t>
    </rPh>
    <phoneticPr fontId="1"/>
  </si>
  <si>
    <t>領収日付印</t>
    <rPh sb="0" eb="2">
      <t>リョウシュウ</t>
    </rPh>
    <rPh sb="2" eb="4">
      <t>ヒヅケ</t>
    </rPh>
    <rPh sb="4" eb="5">
      <t>ジルシ</t>
    </rPh>
    <phoneticPr fontId="1"/>
  </si>
  <si>
    <t>金額欄には￥は記入しないでください。</t>
    <rPh sb="0" eb="1">
      <t>キン</t>
    </rPh>
    <rPh sb="1" eb="2">
      <t>ガク</t>
    </rPh>
    <rPh sb="2" eb="3">
      <t>ラン</t>
    </rPh>
    <rPh sb="7" eb="9">
      <t>キニュウ</t>
    </rPh>
    <phoneticPr fontId="1"/>
  </si>
  <si>
    <t>加入者名</t>
    <rPh sb="0" eb="3">
      <t>カニュウシャ</t>
    </rPh>
    <rPh sb="3" eb="4">
      <t>メイ</t>
    </rPh>
    <phoneticPr fontId="1"/>
  </si>
  <si>
    <t>龍ケ崎市会計管理者</t>
    <rPh sb="0" eb="4">
      <t>リュウガサキシ</t>
    </rPh>
    <rPh sb="4" eb="6">
      <t>カイケイ</t>
    </rPh>
    <rPh sb="6" eb="9">
      <t>カンリシャ</t>
    </rPh>
    <phoneticPr fontId="1"/>
  </si>
  <si>
    <t>0</t>
    <phoneticPr fontId="1"/>
  </si>
  <si>
    <t>0</t>
    <phoneticPr fontId="1"/>
  </si>
  <si>
    <t>法人市民税</t>
    <rPh sb="0" eb="2">
      <t>ホウジン</t>
    </rPh>
    <rPh sb="2" eb="5">
      <t>シミンゼイ</t>
    </rPh>
    <phoneticPr fontId="1"/>
  </si>
  <si>
    <t>茨城県龍ケ崎市</t>
    <rPh sb="0" eb="3">
      <t>イバラキケン</t>
    </rPh>
    <rPh sb="3" eb="7">
      <t>リュウガサキシ</t>
    </rPh>
    <phoneticPr fontId="1"/>
  </si>
  <si>
    <t>平成
令和</t>
    <rPh sb="0" eb="2">
      <t>ヘイセイ</t>
    </rPh>
    <rPh sb="3" eb="5">
      <t>レイワ</t>
    </rPh>
    <phoneticPr fontId="1"/>
  </si>
  <si>
    <t>確定申告</t>
    <rPh sb="0" eb="2">
      <t>カクテイ</t>
    </rPh>
    <rPh sb="2" eb="4">
      <t>シンコク</t>
    </rPh>
    <phoneticPr fontId="1"/>
  </si>
  <si>
    <t>中間申告</t>
    <rPh sb="0" eb="2">
      <t>チュウカン</t>
    </rPh>
    <rPh sb="2" eb="4">
      <t>シンコク</t>
    </rPh>
    <phoneticPr fontId="1"/>
  </si>
  <si>
    <t>予定申告</t>
    <rPh sb="0" eb="2">
      <t>ヨテイ</t>
    </rPh>
    <rPh sb="2" eb="4">
      <t>シンコク</t>
    </rPh>
    <phoneticPr fontId="1"/>
  </si>
  <si>
    <t>1</t>
    <phoneticPr fontId="1"/>
  </si>
  <si>
    <t>7</t>
    <phoneticPr fontId="1"/>
  </si>
  <si>
    <t>107</t>
    <phoneticPr fontId="1"/>
  </si>
  <si>
    <t>区　分</t>
    <rPh sb="0" eb="1">
      <t>ク</t>
    </rPh>
    <rPh sb="2" eb="3">
      <t>ブン</t>
    </rPh>
    <phoneticPr fontId="1"/>
  </si>
  <si>
    <t>年　度</t>
    <rPh sb="0" eb="1">
      <t>トシ</t>
    </rPh>
    <rPh sb="2" eb="3">
      <t>ド</t>
    </rPh>
    <phoneticPr fontId="1"/>
  </si>
  <si>
    <t>税　目</t>
    <rPh sb="0" eb="1">
      <t>ゼイ</t>
    </rPh>
    <rPh sb="2" eb="3">
      <t>メ</t>
    </rPh>
    <phoneticPr fontId="1"/>
  </si>
  <si>
    <t>様</t>
    <rPh sb="0" eb="1">
      <t>サマ</t>
    </rPh>
    <phoneticPr fontId="1"/>
  </si>
  <si>
    <t>納付書（原符）</t>
    <rPh sb="0" eb="2">
      <t>ノウフ</t>
    </rPh>
    <rPh sb="2" eb="3">
      <t>ショ</t>
    </rPh>
    <rPh sb="4" eb="5">
      <t>ハラ</t>
    </rPh>
    <rPh sb="5" eb="6">
      <t>フ</t>
    </rPh>
    <phoneticPr fontId="1"/>
  </si>
  <si>
    <t>上記のとおり納付します。</t>
    <rPh sb="0" eb="2">
      <t>ジョウキ</t>
    </rPh>
    <rPh sb="6" eb="8">
      <t>ノウフ</t>
    </rPh>
    <phoneticPr fontId="1"/>
  </si>
  <si>
    <t>日　計</t>
    <rPh sb="0" eb="1">
      <t>ヒ</t>
    </rPh>
    <rPh sb="2" eb="3">
      <t>ケイ</t>
    </rPh>
    <phoneticPr fontId="1"/>
  </si>
  <si>
    <t>口</t>
    <rPh sb="0" eb="1">
      <t>クチ</t>
    </rPh>
    <phoneticPr fontId="1"/>
  </si>
  <si>
    <t>円</t>
    <rPh sb="0" eb="1">
      <t>エン</t>
    </rPh>
    <phoneticPr fontId="1"/>
  </si>
  <si>
    <t>納付済通知書</t>
    <rPh sb="0" eb="2">
      <t>ノウフ</t>
    </rPh>
    <rPh sb="2" eb="3">
      <t>ズ</t>
    </rPh>
    <rPh sb="3" eb="6">
      <t>ツウチショ</t>
    </rPh>
    <phoneticPr fontId="1"/>
  </si>
  <si>
    <t>領収証書</t>
    <rPh sb="0" eb="3">
      <t>リョウシュウショウ</t>
    </rPh>
    <rPh sb="3" eb="4">
      <t>ショ</t>
    </rPh>
    <phoneticPr fontId="1"/>
  </si>
  <si>
    <t>上記のとおり領収しました。</t>
    <rPh sb="0" eb="2">
      <t>ジョウキ</t>
    </rPh>
    <rPh sb="6" eb="8">
      <t>リョウシュウ</t>
    </rPh>
    <phoneticPr fontId="1"/>
  </si>
  <si>
    <r>
      <t>(龍ケ崎市保管)</t>
    </r>
    <r>
      <rPr>
        <b/>
        <sz val="9"/>
        <color theme="1"/>
        <rFont val="ＭＳ ゴシック"/>
        <family val="3"/>
        <charset val="128"/>
      </rPr>
      <t>〔茨城県龍ケ崎市〕</t>
    </r>
    <rPh sb="1" eb="5">
      <t>リュウガサキシ</t>
    </rPh>
    <rPh sb="5" eb="7">
      <t>ホカン</t>
    </rPh>
    <rPh sb="9" eb="12">
      <t>イバラキケン</t>
    </rPh>
    <rPh sb="12" eb="15">
      <t>リュウガサキ</t>
    </rPh>
    <rPh sb="15" eb="16">
      <t>シ</t>
    </rPh>
    <phoneticPr fontId="1"/>
  </si>
  <si>
    <r>
      <t>(金融機関保管)</t>
    </r>
    <r>
      <rPr>
        <b/>
        <sz val="9"/>
        <color theme="1"/>
        <rFont val="ＭＳ ゴシック"/>
        <family val="3"/>
        <charset val="128"/>
      </rPr>
      <t>〔茨城県龍ケ崎市〕</t>
    </r>
    <rPh sb="1" eb="3">
      <t>キンユウ</t>
    </rPh>
    <rPh sb="3" eb="5">
      <t>キカン</t>
    </rPh>
    <rPh sb="5" eb="7">
      <t>ホカン</t>
    </rPh>
    <rPh sb="9" eb="12">
      <t>イバラキケン</t>
    </rPh>
    <rPh sb="12" eb="15">
      <t>リュウガサキ</t>
    </rPh>
    <rPh sb="15" eb="16">
      <t>シ</t>
    </rPh>
    <phoneticPr fontId="1"/>
  </si>
  <si>
    <r>
      <t>(納税者保管)</t>
    </r>
    <r>
      <rPr>
        <b/>
        <sz val="9"/>
        <color theme="1"/>
        <rFont val="ＭＳ ゴシック"/>
        <family val="3"/>
        <charset val="128"/>
      </rPr>
      <t>〔茨城県龍ケ崎市〕</t>
    </r>
    <rPh sb="1" eb="4">
      <t>ノウゼイシャ</t>
    </rPh>
    <rPh sb="4" eb="6">
      <t>ホカン</t>
    </rPh>
    <rPh sb="8" eb="11">
      <t>イバラキケン</t>
    </rPh>
    <rPh sb="11" eb="14">
      <t>リュウガサキ</t>
    </rPh>
    <rPh sb="14" eb="15">
      <t>シ</t>
    </rPh>
    <phoneticPr fontId="1"/>
  </si>
  <si>
    <t>申告区分</t>
    <rPh sb="0" eb="2">
      <t>シンコク</t>
    </rPh>
    <rPh sb="2" eb="4">
      <t>クブン</t>
    </rPh>
    <phoneticPr fontId="1"/>
  </si>
  <si>
    <t>申告名称</t>
    <rPh sb="0" eb="2">
      <t>シンコク</t>
    </rPh>
    <rPh sb="2" eb="4">
      <t>メイショウ</t>
    </rPh>
    <phoneticPr fontId="1"/>
  </si>
  <si>
    <t>予定申告</t>
    <rPh sb="0" eb="2">
      <t>ヨテイ</t>
    </rPh>
    <rPh sb="2" eb="4">
      <t>シンコク</t>
    </rPh>
    <phoneticPr fontId="1"/>
  </si>
  <si>
    <t>みなす申告</t>
    <rPh sb="3" eb="5">
      <t>シンコク</t>
    </rPh>
    <phoneticPr fontId="1"/>
  </si>
  <si>
    <t>中間申告</t>
    <rPh sb="0" eb="2">
      <t>チュウカン</t>
    </rPh>
    <rPh sb="2" eb="4">
      <t>シンコク</t>
    </rPh>
    <phoneticPr fontId="1"/>
  </si>
  <si>
    <t>見込納付</t>
    <rPh sb="0" eb="2">
      <t>ミコ</t>
    </rPh>
    <rPh sb="2" eb="4">
      <t>ノウフ</t>
    </rPh>
    <phoneticPr fontId="1"/>
  </si>
  <si>
    <t>退職年金等積立金に係る申告</t>
    <rPh sb="0" eb="2">
      <t>タイショク</t>
    </rPh>
    <rPh sb="2" eb="4">
      <t>ネンキン</t>
    </rPh>
    <rPh sb="4" eb="5">
      <t>トウ</t>
    </rPh>
    <rPh sb="5" eb="7">
      <t>ツミタテ</t>
    </rPh>
    <rPh sb="7" eb="8">
      <t>キン</t>
    </rPh>
    <rPh sb="9" eb="10">
      <t>カカ</t>
    </rPh>
    <rPh sb="11" eb="13">
      <t>シンコク</t>
    </rPh>
    <phoneticPr fontId="1"/>
  </si>
  <si>
    <t>確定申告</t>
    <rPh sb="0" eb="2">
      <t>カクテイ</t>
    </rPh>
    <rPh sb="2" eb="4">
      <t>シンコク</t>
    </rPh>
    <phoneticPr fontId="1"/>
  </si>
  <si>
    <t>修正申告</t>
    <rPh sb="0" eb="2">
      <t>シュウセイ</t>
    </rPh>
    <rPh sb="2" eb="4">
      <t>シンコク</t>
    </rPh>
    <phoneticPr fontId="1"/>
  </si>
  <si>
    <t>更正</t>
    <rPh sb="0" eb="2">
      <t>コウセイ</t>
    </rPh>
    <phoneticPr fontId="1"/>
  </si>
  <si>
    <t>決定</t>
    <rPh sb="0" eb="2">
      <t>ケッテイ</t>
    </rPh>
    <phoneticPr fontId="1"/>
  </si>
  <si>
    <t>納 付 場 所</t>
    <rPh sb="0" eb="1">
      <t>オサメ</t>
    </rPh>
    <rPh sb="2" eb="3">
      <t>ツキ</t>
    </rPh>
    <rPh sb="4" eb="5">
      <t>バ</t>
    </rPh>
    <rPh sb="6" eb="7">
      <t>ショ</t>
    </rPh>
    <phoneticPr fontId="1"/>
  </si>
  <si>
    <t>常陽銀行</t>
    <rPh sb="0" eb="2">
      <t>ジョウヨウ</t>
    </rPh>
    <rPh sb="2" eb="4">
      <t>ギンコウ</t>
    </rPh>
    <phoneticPr fontId="1"/>
  </si>
  <si>
    <t>筑波銀行</t>
    <rPh sb="0" eb="2">
      <t>ツクバ</t>
    </rPh>
    <rPh sb="2" eb="4">
      <t>ギンコウ</t>
    </rPh>
    <phoneticPr fontId="1"/>
  </si>
  <si>
    <t>茨城県信用組合</t>
    <rPh sb="0" eb="3">
      <t>イバラキケン</t>
    </rPh>
    <rPh sb="3" eb="5">
      <t>シンヨウ</t>
    </rPh>
    <rPh sb="5" eb="7">
      <t>クミアイ</t>
    </rPh>
    <phoneticPr fontId="1"/>
  </si>
  <si>
    <t>水郷つくば農業協同組合</t>
    <rPh sb="0" eb="2">
      <t>スイゴウ</t>
    </rPh>
    <rPh sb="5" eb="7">
      <t>ノウギョウ</t>
    </rPh>
    <rPh sb="7" eb="9">
      <t>キョウドウ</t>
    </rPh>
    <rPh sb="9" eb="11">
      <t>クミアイ</t>
    </rPh>
    <phoneticPr fontId="1"/>
  </si>
  <si>
    <t>中央労働金庫</t>
    <rPh sb="0" eb="2">
      <t>チュウオウ</t>
    </rPh>
    <rPh sb="2" eb="4">
      <t>ロウドウ</t>
    </rPh>
    <rPh sb="4" eb="6">
      <t>キンコ</t>
    </rPh>
    <phoneticPr fontId="1"/>
  </si>
  <si>
    <t>水戸信用金庫</t>
    <rPh sb="0" eb="2">
      <t>ミト</t>
    </rPh>
    <rPh sb="2" eb="4">
      <t>シンヨウ</t>
    </rPh>
    <rPh sb="4" eb="6">
      <t>キンコ</t>
    </rPh>
    <phoneticPr fontId="1"/>
  </si>
  <si>
    <t>ゆうちょ銀行・郵便局
(関東各都県及び山梨県
納期限内に限ります。)</t>
    <rPh sb="4" eb="6">
      <t>ギンコウ</t>
    </rPh>
    <rPh sb="7" eb="10">
      <t>ユウビンキョク</t>
    </rPh>
    <rPh sb="12" eb="14">
      <t>カントウ</t>
    </rPh>
    <rPh sb="14" eb="15">
      <t>カク</t>
    </rPh>
    <rPh sb="15" eb="17">
      <t>トケン</t>
    </rPh>
    <rPh sb="17" eb="18">
      <t>オヨ</t>
    </rPh>
    <rPh sb="19" eb="22">
      <t>ヤマナシケン</t>
    </rPh>
    <rPh sb="23" eb="25">
      <t>ノウキ</t>
    </rPh>
    <rPh sb="25" eb="26">
      <t>ゲン</t>
    </rPh>
    <rPh sb="26" eb="27">
      <t>ナイ</t>
    </rPh>
    <rPh sb="28" eb="29">
      <t>カギ</t>
    </rPh>
    <phoneticPr fontId="1"/>
  </si>
  <si>
    <t>龍ケ崎市役所
東部出張所・西部出張所・
市民窓口ステーション</t>
    <rPh sb="0" eb="6">
      <t>リュウガサキシヤクショ</t>
    </rPh>
    <rPh sb="7" eb="9">
      <t>トウブ</t>
    </rPh>
    <rPh sb="9" eb="11">
      <t>シュッチョウ</t>
    </rPh>
    <rPh sb="11" eb="12">
      <t>ジョ</t>
    </rPh>
    <rPh sb="13" eb="15">
      <t>セイブ</t>
    </rPh>
    <rPh sb="15" eb="17">
      <t>シュッチョウ</t>
    </rPh>
    <rPh sb="17" eb="18">
      <t>ジョ</t>
    </rPh>
    <rPh sb="20" eb="22">
      <t>シミン</t>
    </rPh>
    <rPh sb="22" eb="24">
      <t>マドグチ</t>
    </rPh>
    <phoneticPr fontId="1"/>
  </si>
  <si>
    <t>均等割額</t>
    <rPh sb="0" eb="1">
      <t>キン</t>
    </rPh>
    <rPh sb="1" eb="2">
      <t>トウ</t>
    </rPh>
    <rPh sb="2" eb="3">
      <t>ワリ</t>
    </rPh>
    <rPh sb="3" eb="4">
      <t>ガク</t>
    </rPh>
    <phoneticPr fontId="1"/>
  </si>
  <si>
    <t>延滞金</t>
    <rPh sb="0" eb="1">
      <t>エン</t>
    </rPh>
    <rPh sb="1" eb="2">
      <t>トドコオ</t>
    </rPh>
    <rPh sb="2" eb="3">
      <t>キン</t>
    </rPh>
    <phoneticPr fontId="1"/>
  </si>
  <si>
    <t>合計額</t>
    <rPh sb="0" eb="1">
      <t>ゴウ</t>
    </rPh>
    <rPh sb="1" eb="2">
      <t>ケイ</t>
    </rPh>
    <rPh sb="2" eb="3">
      <t>ガク</t>
    </rPh>
    <phoneticPr fontId="1"/>
  </si>
  <si>
    <t>備考</t>
    <rPh sb="0" eb="1">
      <t>ビ</t>
    </rPh>
    <rPh sb="1" eb="2">
      <t>コウ</t>
    </rPh>
    <phoneticPr fontId="1"/>
  </si>
  <si>
    <t>修正申告</t>
    <rPh sb="0" eb="2">
      <t>シュウセイ</t>
    </rPh>
    <rPh sb="2" eb="4">
      <t>シンコク</t>
    </rPh>
    <phoneticPr fontId="1"/>
  </si>
  <si>
    <t>みなす申告</t>
    <rPh sb="3" eb="5">
      <t>シンコク</t>
    </rPh>
    <phoneticPr fontId="1"/>
  </si>
  <si>
    <t>見込納付</t>
    <rPh sb="0" eb="2">
      <t>ミコ</t>
    </rPh>
    <rPh sb="2" eb="4">
      <t>ノウフ</t>
    </rPh>
    <phoneticPr fontId="1"/>
  </si>
  <si>
    <t>退職年金等積立金に係る申告</t>
  </si>
  <si>
    <t>更正</t>
    <rPh sb="0" eb="2">
      <t>コウセイ</t>
    </rPh>
    <phoneticPr fontId="1"/>
  </si>
  <si>
    <t>決定</t>
    <rPh sb="0" eb="2">
      <t>ケッテイ</t>
    </rPh>
    <phoneticPr fontId="1"/>
  </si>
  <si>
    <t>令和元年10月1日以降に開始する事業年度の法人税割額の税率は8.4%です。</t>
    <rPh sb="0" eb="2">
      <t>レイワ</t>
    </rPh>
    <rPh sb="2" eb="4">
      <t>ガンネン</t>
    </rPh>
    <rPh sb="4" eb="5">
      <t>ヘイネン</t>
    </rPh>
    <rPh sb="6" eb="7">
      <t>ツキ</t>
    </rPh>
    <rPh sb="8" eb="9">
      <t>ニチ</t>
    </rPh>
    <rPh sb="9" eb="11">
      <t>イコウ</t>
    </rPh>
    <rPh sb="12" eb="14">
      <t>カイシ</t>
    </rPh>
    <rPh sb="16" eb="18">
      <t>ジギョウ</t>
    </rPh>
    <rPh sb="18" eb="20">
      <t>ネンド</t>
    </rPh>
    <rPh sb="21" eb="24">
      <t>ホウジンゼイ</t>
    </rPh>
    <rPh sb="24" eb="25">
      <t>ワリ</t>
    </rPh>
    <rPh sb="25" eb="26">
      <t>ガク</t>
    </rPh>
    <rPh sb="27" eb="29">
      <t>ゼイリツ</t>
    </rPh>
    <phoneticPr fontId="1"/>
  </si>
  <si>
    <t>令和元年10月1日から</t>
    <rPh sb="0" eb="2">
      <t>レイワ</t>
    </rPh>
    <rPh sb="2" eb="4">
      <t>ガンネン</t>
    </rPh>
    <rPh sb="6" eb="7">
      <t>ガツ</t>
    </rPh>
    <rPh sb="8" eb="9">
      <t>ニチ</t>
    </rPh>
    <phoneticPr fontId="1"/>
  </si>
  <si>
    <t>平成26年10月1日から令和元年9月30日まで</t>
    <rPh sb="12" eb="14">
      <t>レイワ</t>
    </rPh>
    <rPh sb="14" eb="16">
      <t>ガンネン</t>
    </rPh>
    <rPh sb="17" eb="18">
      <t>ガツ</t>
    </rPh>
    <rPh sb="20" eb="21">
      <t>ニチ</t>
    </rPh>
    <phoneticPr fontId="1"/>
  </si>
  <si>
    <t>常陽銀行竜崎支店</t>
    <rPh sb="0" eb="2">
      <t>ジョウヨウ</t>
    </rPh>
    <rPh sb="2" eb="4">
      <t>ギンコウ</t>
    </rPh>
    <rPh sb="4" eb="6">
      <t>リュウザキ</t>
    </rPh>
    <rPh sb="6" eb="8">
      <t>シテン</t>
    </rPh>
    <phoneticPr fontId="1"/>
  </si>
  <si>
    <r>
      <t>法人市民税の申告は</t>
    </r>
    <r>
      <rPr>
        <b/>
        <sz val="11"/>
        <color rgb="FFC00000"/>
        <rFont val="AR丸ゴシック体M"/>
        <family val="3"/>
        <charset val="128"/>
      </rPr>
      <t>eLTAX（地方税ポータルシステム）</t>
    </r>
    <r>
      <rPr>
        <sz val="11"/>
        <color rgb="FFC00000"/>
        <rFont val="AR丸ゴシック体M"/>
        <family val="3"/>
        <charset val="128"/>
      </rPr>
      <t>が便利です。</t>
    </r>
    <rPh sb="0" eb="2">
      <t>ホウジン</t>
    </rPh>
    <rPh sb="2" eb="5">
      <t>シミンゼイ</t>
    </rPh>
    <rPh sb="6" eb="8">
      <t>シンコク</t>
    </rPh>
    <rPh sb="15" eb="18">
      <t>チホウゼイ</t>
    </rPh>
    <rPh sb="28" eb="30">
      <t>ベンリ</t>
    </rPh>
    <phoneticPr fontId="1"/>
  </si>
  <si>
    <t>詳しくは、地方税共同機構（https://www.eltax.lta.go.jp/）HPをご覧ください。</t>
    <rPh sb="0" eb="1">
      <t>クワ</t>
    </rPh>
    <rPh sb="5" eb="7">
      <t>チホウ</t>
    </rPh>
    <rPh sb="7" eb="8">
      <t>ゼイ</t>
    </rPh>
    <rPh sb="8" eb="10">
      <t>キョウドウ</t>
    </rPh>
    <rPh sb="10" eb="12">
      <t>キコウ</t>
    </rPh>
    <rPh sb="46" eb="47">
      <t>ラン</t>
    </rPh>
    <phoneticPr fontId="1"/>
  </si>
  <si>
    <t>税率等については、以下の表を参考にしてください。</t>
    <rPh sb="0" eb="2">
      <t>ゼイリツ</t>
    </rPh>
    <rPh sb="2" eb="3">
      <t>トウ</t>
    </rPh>
    <rPh sb="9" eb="11">
      <t>イカ</t>
    </rPh>
    <rPh sb="12" eb="13">
      <t>ヒョウ</t>
    </rPh>
    <rPh sb="14" eb="16">
      <t>サンコウ</t>
    </rPh>
    <phoneticPr fontId="1"/>
  </si>
  <si>
    <t>均等割の税率</t>
    <rPh sb="0" eb="3">
      <t>キントウワ</t>
    </rPh>
    <rPh sb="4" eb="6">
      <t>ゼイリツ</t>
    </rPh>
    <phoneticPr fontId="1"/>
  </si>
  <si>
    <t>※龍ケ崎市以外にも事務所等がある法人の場合</t>
    <rPh sb="1" eb="5">
      <t>リュウガサキシ</t>
    </rPh>
    <rPh sb="5" eb="7">
      <t>イガイ</t>
    </rPh>
    <rPh sb="9" eb="11">
      <t>ジム</t>
    </rPh>
    <rPh sb="11" eb="12">
      <t>ショ</t>
    </rPh>
    <rPh sb="12" eb="13">
      <t>トウ</t>
    </rPh>
    <rPh sb="16" eb="18">
      <t>ホウジン</t>
    </rPh>
    <rPh sb="19" eb="21">
      <t>バアイ</t>
    </rPh>
    <phoneticPr fontId="1"/>
  </si>
  <si>
    <t>　法人税割額＝法人税額（国税）×税率</t>
    <rPh sb="1" eb="4">
      <t>ホウジンゼイ</t>
    </rPh>
    <rPh sb="4" eb="5">
      <t>ワリ</t>
    </rPh>
    <rPh sb="5" eb="6">
      <t>ガク</t>
    </rPh>
    <rPh sb="7" eb="10">
      <t>ホウジンゼイ</t>
    </rPh>
    <rPh sb="10" eb="11">
      <t>ガク</t>
    </rPh>
    <rPh sb="12" eb="14">
      <t>コクゼイ</t>
    </rPh>
    <rPh sb="16" eb="18">
      <t>ゼイリツ</t>
    </rPh>
    <phoneticPr fontId="1"/>
  </si>
  <si>
    <t>　法人税割額＝法人税額（国税）×全従業員数÷龍ケ崎市内の従業者数×税率</t>
    <rPh sb="1" eb="4">
      <t>ホウジンゼイ</t>
    </rPh>
    <rPh sb="4" eb="5">
      <t>ワリ</t>
    </rPh>
    <rPh sb="5" eb="6">
      <t>ガク</t>
    </rPh>
    <rPh sb="7" eb="10">
      <t>ホウジンゼイ</t>
    </rPh>
    <rPh sb="10" eb="11">
      <t>ガク</t>
    </rPh>
    <rPh sb="12" eb="14">
      <t>コクゼイ</t>
    </rPh>
    <rPh sb="16" eb="17">
      <t>ゼン</t>
    </rPh>
    <rPh sb="17" eb="20">
      <t>ジュウギョウイン</t>
    </rPh>
    <rPh sb="20" eb="21">
      <t>スウ</t>
    </rPh>
    <rPh sb="22" eb="27">
      <t>リュウガサキシナイ</t>
    </rPh>
    <rPh sb="28" eb="29">
      <t>ジュウ</t>
    </rPh>
    <rPh sb="29" eb="32">
      <t>ギョウシャスウ</t>
    </rPh>
    <rPh sb="33" eb="35">
      <t>ゼイリツ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</si>
</sst>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#,##0_ "/>
    <numFmt numFmtId="178" formatCode="e"/>
    <numFmt numFmtId="179" formatCode="00000000000"/>
    <numFmt numFmtId="180" formatCode="0.0%"/>
  </numFmts>
  <fonts count="5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4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sz val="4"/>
      <color theme="1"/>
      <name val="ＭＳ Ｐゴシック"/>
      <family val="2"/>
      <charset val="128"/>
      <scheme val="minor"/>
    </font>
    <font>
      <sz val="11"/>
      <color theme="1"/>
      <name val="AR P丸ゴシック体M"/>
      <family val="3"/>
      <charset val="128"/>
    </font>
    <font>
      <sz val="14"/>
      <color theme="1"/>
      <name val="AR P丸ゴシック体M"/>
      <family val="3"/>
      <charset val="128"/>
    </font>
    <font>
      <sz val="12"/>
      <color theme="1"/>
      <name val="AR P丸ゴシック体M"/>
      <family val="3"/>
      <charset val="128"/>
    </font>
    <font>
      <sz val="10"/>
      <color theme="1"/>
      <name val="AR P丸ゴシック体M"/>
      <family val="3"/>
      <charset val="128"/>
    </font>
    <font>
      <sz val="9"/>
      <color theme="1"/>
      <name val="AR P丸ゴシック体M"/>
      <family val="3"/>
      <charset val="128"/>
    </font>
    <font>
      <b/>
      <sz val="14"/>
      <color theme="1"/>
      <name val="AR P丸ゴシック体M"/>
      <family val="3"/>
      <charset val="128"/>
    </font>
    <font>
      <sz val="11"/>
      <color rgb="FFC00000"/>
      <name val="AR P丸ゴシック体M"/>
      <family val="3"/>
      <charset val="128"/>
    </font>
    <font>
      <sz val="6"/>
      <color theme="1"/>
      <name val="AR P丸ゴシック体M"/>
      <family val="3"/>
      <charset val="128"/>
    </font>
    <font>
      <sz val="12"/>
      <color theme="1"/>
      <name val="OCRB"/>
      <family val="3"/>
    </font>
    <font>
      <sz val="8"/>
      <color theme="1"/>
      <name val="AR P丸ゴシック体M"/>
      <family val="3"/>
      <charset val="128"/>
    </font>
    <font>
      <sz val="12"/>
      <color theme="1"/>
      <name val="AR丸ゴシック体M"/>
      <family val="3"/>
      <charset val="128"/>
    </font>
    <font>
      <sz val="11"/>
      <color theme="1"/>
      <name val="AR丸ゴシック体M"/>
      <family val="3"/>
      <charset val="128"/>
    </font>
    <font>
      <sz val="9.5"/>
      <color theme="1"/>
      <name val="AR丸ゴシック体M"/>
      <family val="3"/>
      <charset val="128"/>
    </font>
    <font>
      <sz val="11"/>
      <color rgb="FFC00000"/>
      <name val="AR丸ゴシック体M"/>
      <family val="3"/>
      <charset val="128"/>
    </font>
    <font>
      <b/>
      <sz val="11"/>
      <color rgb="FFC00000"/>
      <name val="AR丸ゴシック体M"/>
      <family val="3"/>
      <charset val="128"/>
    </font>
    <font>
      <sz val="9"/>
      <color theme="1"/>
      <name val="AR丸ゴシック体M"/>
      <family val="3"/>
      <charset val="128"/>
    </font>
    <font>
      <b/>
      <sz val="14"/>
      <color theme="1" tint="4.9989318521683403E-2"/>
      <name val="AR丸ゴシック体M"/>
      <family val="3"/>
      <charset val="128"/>
    </font>
    <font>
      <b/>
      <sz val="14"/>
      <color theme="1"/>
      <name val="AR丸ゴシック体M"/>
      <family val="3"/>
      <charset val="128"/>
    </font>
    <font>
      <b/>
      <sz val="11"/>
      <color theme="1"/>
      <name val="AR丸ゴシック体M"/>
      <family val="3"/>
      <charset val="128"/>
    </font>
    <font>
      <b/>
      <sz val="18"/>
      <color theme="7" tint="-0.499984740745262"/>
      <name val="AR丸ゴシック体M"/>
      <family val="3"/>
      <charset val="128"/>
    </font>
    <font>
      <sz val="11"/>
      <color rgb="FF002060"/>
      <name val="AR丸ゴシック体M"/>
      <family val="3"/>
      <charset val="128"/>
    </font>
    <font>
      <sz val="10"/>
      <color rgb="FF002060"/>
      <name val="AR丸ゴシック体M"/>
      <family val="3"/>
      <charset val="128"/>
    </font>
    <font>
      <b/>
      <sz val="12"/>
      <color theme="7" tint="-0.499984740745262"/>
      <name val="AR丸ゴシック体M"/>
      <family val="3"/>
      <charset val="128"/>
    </font>
    <font>
      <sz val="10"/>
      <color theme="7" tint="-0.499984740745262"/>
      <name val="AR丸ゴシック体M"/>
      <family val="3"/>
      <charset val="128"/>
    </font>
    <font>
      <sz val="8"/>
      <name val="AR P丸ゴシック体M"/>
      <family val="3"/>
      <charset val="128"/>
    </font>
    <font>
      <sz val="8"/>
      <color theme="1" tint="0.499984740745262"/>
      <name val="AR P丸ゴシック体M"/>
      <family val="3"/>
      <charset val="128"/>
    </font>
    <font>
      <b/>
      <sz val="12"/>
      <color theme="1"/>
      <name val="AR丸ゴシック体M"/>
      <family val="3"/>
      <charset val="128"/>
    </font>
    <font>
      <b/>
      <sz val="9.5"/>
      <color theme="1"/>
      <name val="AR丸ゴシック体M"/>
      <family val="3"/>
      <charset val="128"/>
    </font>
    <font>
      <sz val="5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8"/>
      <color theme="1"/>
      <name val="OCRB"/>
      <family val="3"/>
    </font>
    <font>
      <b/>
      <sz val="9"/>
      <color theme="1"/>
      <name val="ＭＳ ゴシック"/>
      <family val="3"/>
      <charset val="128"/>
    </font>
    <font>
      <b/>
      <sz val="6"/>
      <color theme="1"/>
      <name val="OCRB"/>
      <family val="3"/>
    </font>
    <font>
      <sz val="6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2"/>
      <color theme="1"/>
      <name val="AR P丸ゴシック体M"/>
      <family val="3"/>
      <charset val="128"/>
    </font>
    <font>
      <sz val="11"/>
      <color theme="8" tint="0.59999389629810485"/>
      <name val="ＭＳ Ｐゴシック"/>
      <family val="2"/>
      <charset val="128"/>
      <scheme val="minor"/>
    </font>
    <font>
      <sz val="11"/>
      <color theme="8" tint="0.59999389629810485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.6"/>
      <color theme="1"/>
      <name val="AR丸ゴシック体M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dotted">
        <color auto="1"/>
      </right>
      <top/>
      <bottom/>
      <diagonal/>
    </border>
    <border>
      <left style="hair">
        <color auto="1"/>
      </left>
      <right style="dotted">
        <color theme="2" tint="-0.24994659260841701"/>
      </right>
      <top style="hair">
        <color auto="1"/>
      </top>
      <bottom/>
      <diagonal/>
    </border>
    <border>
      <left style="hair">
        <color auto="1"/>
      </left>
      <right style="dotted">
        <color theme="2" tint="-0.24994659260841701"/>
      </right>
      <top style="hair">
        <color auto="1"/>
      </top>
      <bottom style="hair">
        <color auto="1"/>
      </bottom>
      <diagonal/>
    </border>
    <border>
      <left style="dotted">
        <color theme="2" tint="-0.24994659260841701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/>
      <right style="dotted">
        <color theme="2" tint="-0.24994659260841701"/>
      </right>
      <top style="hair">
        <color auto="1"/>
      </top>
      <bottom/>
      <diagonal/>
    </border>
    <border>
      <left/>
      <right style="dotted">
        <color theme="2" tint="-0.24994659260841701"/>
      </right>
      <top style="hair">
        <color indexed="64"/>
      </top>
      <bottom style="hair">
        <color indexed="64"/>
      </bottom>
      <diagonal/>
    </border>
    <border>
      <left/>
      <right style="dotted">
        <color theme="1" tint="0.249977111117893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7" tint="-0.499984740745262"/>
      </left>
      <right style="medium">
        <color theme="7" tint="-0.499984740745262"/>
      </right>
      <top style="medium">
        <color theme="7" tint="-0.499984740745262"/>
      </top>
      <bottom style="medium">
        <color theme="7" tint="-0.499984740745262"/>
      </bottom>
      <diagonal/>
    </border>
    <border>
      <left style="medium">
        <color theme="6" tint="-0.499984740745262"/>
      </left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theme="7" tint="-0.499984740745262"/>
      </left>
      <right/>
      <top style="medium">
        <color auto="1"/>
      </top>
      <bottom style="medium">
        <color auto="1"/>
      </bottom>
      <diagonal/>
    </border>
    <border>
      <left style="medium">
        <color rgb="FF7030A0"/>
      </left>
      <right style="hair">
        <color rgb="FF7030A0"/>
      </right>
      <top style="medium">
        <color rgb="FF7030A0"/>
      </top>
      <bottom style="hair">
        <color rgb="FF7030A0"/>
      </bottom>
      <diagonal/>
    </border>
    <border>
      <left style="hair">
        <color rgb="FF7030A0"/>
      </left>
      <right style="hair">
        <color rgb="FF7030A0"/>
      </right>
      <top style="medium">
        <color rgb="FF7030A0"/>
      </top>
      <bottom style="hair">
        <color rgb="FF7030A0"/>
      </bottom>
      <diagonal/>
    </border>
    <border>
      <left style="hair">
        <color rgb="FF7030A0"/>
      </left>
      <right style="medium">
        <color rgb="FF7030A0"/>
      </right>
      <top style="medium">
        <color rgb="FF7030A0"/>
      </top>
      <bottom style="hair">
        <color rgb="FF7030A0"/>
      </bottom>
      <diagonal/>
    </border>
    <border>
      <left style="medium">
        <color rgb="FF7030A0"/>
      </left>
      <right style="hair">
        <color rgb="FF7030A0"/>
      </right>
      <top style="hair">
        <color rgb="FF7030A0"/>
      </top>
      <bottom style="hair">
        <color rgb="FF7030A0"/>
      </bottom>
      <diagonal/>
    </border>
    <border>
      <left style="hair">
        <color rgb="FF7030A0"/>
      </left>
      <right style="hair">
        <color rgb="FF7030A0"/>
      </right>
      <top style="hair">
        <color rgb="FF7030A0"/>
      </top>
      <bottom style="hair">
        <color rgb="FF7030A0"/>
      </bottom>
      <diagonal/>
    </border>
    <border>
      <left style="hair">
        <color rgb="FF7030A0"/>
      </left>
      <right style="medium">
        <color rgb="FF7030A0"/>
      </right>
      <top style="hair">
        <color rgb="FF7030A0"/>
      </top>
      <bottom style="hair">
        <color rgb="FF7030A0"/>
      </bottom>
      <diagonal/>
    </border>
    <border>
      <left style="medium">
        <color rgb="FF7030A0"/>
      </left>
      <right style="hair">
        <color rgb="FF7030A0"/>
      </right>
      <top style="hair">
        <color rgb="FF7030A0"/>
      </top>
      <bottom style="medium">
        <color rgb="FF7030A0"/>
      </bottom>
      <diagonal/>
    </border>
    <border>
      <left style="hair">
        <color rgb="FF7030A0"/>
      </left>
      <right style="hair">
        <color rgb="FF7030A0"/>
      </right>
      <top style="hair">
        <color rgb="FF7030A0"/>
      </top>
      <bottom style="medium">
        <color rgb="FF7030A0"/>
      </bottom>
      <diagonal/>
    </border>
    <border>
      <left style="hair">
        <color rgb="FF7030A0"/>
      </left>
      <right style="medium">
        <color rgb="FF7030A0"/>
      </right>
      <top style="hair">
        <color rgb="FF7030A0"/>
      </top>
      <bottom style="medium">
        <color rgb="FF7030A0"/>
      </bottom>
      <diagonal/>
    </border>
    <border>
      <left style="medium">
        <color rgb="FF7030A0"/>
      </left>
      <right style="hair">
        <color rgb="FF7030A0"/>
      </right>
      <top/>
      <bottom style="hair">
        <color rgb="FF7030A0"/>
      </bottom>
      <diagonal/>
    </border>
    <border>
      <left style="hair">
        <color rgb="FF7030A0"/>
      </left>
      <right style="hair">
        <color rgb="FF7030A0"/>
      </right>
      <top/>
      <bottom style="hair">
        <color rgb="FF7030A0"/>
      </bottom>
      <diagonal/>
    </border>
    <border>
      <left style="medium">
        <color rgb="FF7030A0"/>
      </left>
      <right style="hair">
        <color rgb="FF7030A0"/>
      </right>
      <top style="hair">
        <color rgb="FF7030A0"/>
      </top>
      <bottom style="thin">
        <color rgb="FF7030A0"/>
      </bottom>
      <diagonal/>
    </border>
    <border>
      <left style="hair">
        <color rgb="FF7030A0"/>
      </left>
      <right style="hair">
        <color rgb="FF7030A0"/>
      </right>
      <top style="hair">
        <color rgb="FF7030A0"/>
      </top>
      <bottom style="thin">
        <color rgb="FF7030A0"/>
      </bottom>
      <diagonal/>
    </border>
    <border>
      <left style="medium">
        <color rgb="FF7030A0"/>
      </left>
      <right style="hair">
        <color rgb="FF7030A0"/>
      </right>
      <top style="thin">
        <color rgb="FF7030A0"/>
      </top>
      <bottom style="medium">
        <color rgb="FF7030A0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hair">
        <color rgb="FF7030A0"/>
      </left>
      <right style="hair">
        <color rgb="FF7030A0"/>
      </right>
      <top style="hair">
        <color rgb="FF7030A0"/>
      </top>
      <bottom/>
      <diagonal/>
    </border>
    <border>
      <left style="hair">
        <color rgb="FF7030A0"/>
      </left>
      <right style="medium">
        <color rgb="FF7030A0"/>
      </right>
      <top style="hair">
        <color rgb="FF7030A0"/>
      </top>
      <bottom/>
      <diagonal/>
    </border>
    <border>
      <left style="hair">
        <color rgb="FF7030A0"/>
      </left>
      <right style="hair">
        <color rgb="FF7030A0"/>
      </right>
      <top style="thin">
        <color rgb="FF7030A0"/>
      </top>
      <bottom style="hair">
        <color rgb="FF7030A0"/>
      </bottom>
      <diagonal/>
    </border>
    <border>
      <left style="hair">
        <color rgb="FF7030A0"/>
      </left>
      <right style="medium">
        <color rgb="FF7030A0"/>
      </right>
      <top style="thin">
        <color rgb="FF7030A0"/>
      </top>
      <bottom style="hair">
        <color rgb="FF7030A0"/>
      </bottom>
      <diagonal/>
    </border>
    <border>
      <left style="medium">
        <color theme="7" tint="-0.499984740745262"/>
      </left>
      <right/>
      <top style="medium">
        <color theme="7" tint="-0.499984740745262"/>
      </top>
      <bottom style="medium">
        <color auto="1"/>
      </bottom>
      <diagonal/>
    </border>
    <border>
      <left/>
      <right style="medium">
        <color theme="7" tint="-0.499984740745262"/>
      </right>
      <top style="medium">
        <color theme="7" tint="-0.499984740745262"/>
      </top>
      <bottom style="medium">
        <color auto="1"/>
      </bottom>
      <diagonal/>
    </border>
    <border>
      <left style="hair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hair">
        <color theme="7" tint="-0.499984740745262"/>
      </left>
      <right style="hair">
        <color theme="7" tint="-0.499984740745262"/>
      </right>
      <top style="medium">
        <color theme="7" tint="-0.499984740745262"/>
      </top>
      <bottom style="medium">
        <color auto="1"/>
      </bottom>
      <diagonal/>
    </border>
    <border>
      <left style="hair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dotted">
        <color theme="2" tint="-0.24994659260841701"/>
      </left>
      <right/>
      <top style="hair">
        <color indexed="64"/>
      </top>
      <bottom style="hair">
        <color indexed="64"/>
      </bottom>
      <diagonal/>
    </border>
    <border>
      <left style="dotted">
        <color theme="1" tint="0.249977111117893"/>
      </left>
      <right/>
      <top/>
      <bottom/>
      <diagonal/>
    </border>
    <border>
      <left style="dotted">
        <color theme="2" tint="-0.24994659260841701"/>
      </left>
      <right/>
      <top style="hair">
        <color auto="1"/>
      </top>
      <bottom/>
      <diagonal/>
    </border>
    <border>
      <left style="thin">
        <color indexed="64"/>
      </left>
      <right style="dotted">
        <color theme="2" tint="-0.24994659260841701"/>
      </right>
      <top style="hair">
        <color auto="1"/>
      </top>
      <bottom style="hair">
        <color indexed="64"/>
      </bottom>
      <diagonal/>
    </border>
    <border>
      <left style="dotted">
        <color theme="2" tint="-0.24994659260841701"/>
      </left>
      <right style="thin">
        <color indexed="64"/>
      </right>
      <top style="hair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auto="1"/>
      </bottom>
      <diagonal/>
    </border>
    <border>
      <left style="hair">
        <color rgb="FF7030A0"/>
      </left>
      <right/>
      <top style="thin">
        <color rgb="FF7030A0"/>
      </top>
      <bottom style="medium">
        <color rgb="FF7030A0"/>
      </bottom>
      <diagonal/>
    </border>
    <border>
      <left style="hair">
        <color rgb="FF7030A0"/>
      </left>
      <right/>
      <top style="medium">
        <color rgb="FF7030A0"/>
      </top>
      <bottom style="thin">
        <color rgb="FF7030A0"/>
      </bottom>
      <diagonal/>
    </border>
    <border>
      <left/>
      <right/>
      <top style="medium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medium">
        <color rgb="FF7030A0"/>
      </bottom>
      <diagonal/>
    </border>
    <border>
      <left/>
      <right style="hair">
        <color theme="7" tint="-0.24994659260841701"/>
      </right>
      <top style="thin">
        <color rgb="FF7030A0"/>
      </top>
      <bottom style="medium">
        <color rgb="FF7030A0"/>
      </bottom>
      <diagonal/>
    </border>
    <border>
      <left style="medium">
        <color rgb="FF7030A0"/>
      </left>
      <right style="hair">
        <color rgb="FF7030A0"/>
      </right>
      <top style="medium">
        <color rgb="FF7030A0"/>
      </top>
      <bottom style="thin">
        <color rgb="FF7030A0"/>
      </bottom>
      <diagonal/>
    </border>
    <border>
      <left style="hair">
        <color theme="7" tint="-0.24994659260841701"/>
      </left>
      <right/>
      <top style="medium">
        <color rgb="FF7030A0"/>
      </top>
      <bottom style="thin">
        <color rgb="FF7030A0"/>
      </bottom>
      <diagonal/>
    </border>
    <border>
      <left/>
      <right style="medium">
        <color rgb="FF7030A0"/>
      </right>
      <top style="medium">
        <color rgb="FF7030A0"/>
      </top>
      <bottom style="thin">
        <color rgb="FF7030A0"/>
      </bottom>
      <diagonal/>
    </border>
    <border>
      <left style="hair">
        <color theme="7" tint="-0.24994659260841701"/>
      </left>
      <right/>
      <top style="thin">
        <color rgb="FF7030A0"/>
      </top>
      <bottom style="medium">
        <color rgb="FF7030A0"/>
      </bottom>
      <diagonal/>
    </border>
    <border>
      <left/>
      <right style="medium">
        <color rgb="FF7030A0"/>
      </right>
      <top style="thin">
        <color rgb="FF7030A0"/>
      </top>
      <bottom style="medium">
        <color rgb="FF7030A0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51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57" fontId="3" fillId="0" borderId="0" xfId="0" applyNumberFormat="1" applyFont="1" applyBorder="1" applyAlignment="1">
      <alignment vertical="center"/>
    </xf>
    <xf numFmtId="0" fontId="4" fillId="0" borderId="0" xfId="0" applyFont="1">
      <alignment vertical="center"/>
    </xf>
    <xf numFmtId="0" fontId="8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Border="1" applyAlignment="1">
      <alignment vertical="top"/>
    </xf>
    <xf numFmtId="0" fontId="4" fillId="0" borderId="0" xfId="0" applyFont="1" applyBorder="1">
      <alignment vertical="center"/>
    </xf>
    <xf numFmtId="0" fontId="3" fillId="0" borderId="12" xfId="0" applyFont="1" applyBorder="1">
      <alignment vertical="center"/>
    </xf>
    <xf numFmtId="0" fontId="4" fillId="0" borderId="12" xfId="0" applyFont="1" applyBorder="1">
      <alignment vertical="center"/>
    </xf>
    <xf numFmtId="0" fontId="3" fillId="0" borderId="18" xfId="0" applyFont="1" applyBorder="1">
      <alignment vertical="center"/>
    </xf>
    <xf numFmtId="0" fontId="4" fillId="0" borderId="18" xfId="0" applyFont="1" applyBorder="1">
      <alignment vertical="center"/>
    </xf>
    <xf numFmtId="0" fontId="3" fillId="0" borderId="0" xfId="0" applyFont="1" applyBorder="1" applyAlignment="1" applyProtection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 wrapText="1"/>
    </xf>
    <xf numFmtId="177" fontId="0" fillId="2" borderId="0" xfId="0" applyNumberFormat="1" applyFill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14" fillId="2" borderId="0" xfId="0" applyFont="1" applyFill="1" applyBorder="1">
      <alignment vertical="center"/>
    </xf>
    <xf numFmtId="0" fontId="14" fillId="2" borderId="0" xfId="0" applyFont="1" applyFill="1" applyBorder="1" applyAlignment="1">
      <alignment horizontal="left" vertical="center" wrapText="1"/>
    </xf>
    <xf numFmtId="0" fontId="17" fillId="2" borderId="0" xfId="0" applyFont="1" applyFill="1" applyBorder="1">
      <alignment vertical="center"/>
    </xf>
    <xf numFmtId="0" fontId="15" fillId="2" borderId="26" xfId="0" applyFont="1" applyFill="1" applyBorder="1" applyAlignment="1"/>
    <xf numFmtId="0" fontId="0" fillId="2" borderId="19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18" fillId="2" borderId="0" xfId="0" applyFont="1" applyFill="1" applyBorder="1" applyAlignment="1">
      <alignment horizontal="left"/>
    </xf>
    <xf numFmtId="0" fontId="18" fillId="2" borderId="0" xfId="0" applyFont="1" applyFill="1" applyBorder="1" applyAlignment="1">
      <alignment horizontal="left" vertical="top"/>
    </xf>
    <xf numFmtId="0" fontId="0" fillId="2" borderId="0" xfId="0" applyFill="1" applyBorder="1">
      <alignment vertical="center"/>
    </xf>
    <xf numFmtId="0" fontId="0" fillId="2" borderId="0" xfId="0" applyFill="1" applyBorder="1" applyAlignment="1">
      <alignment vertical="center" wrapText="1"/>
    </xf>
    <xf numFmtId="58" fontId="0" fillId="2" borderId="0" xfId="0" applyNumberFormat="1" applyFill="1" applyBorder="1" applyAlignment="1">
      <alignment horizontal="left" vertical="center" wrapText="1"/>
    </xf>
    <xf numFmtId="177" fontId="0" fillId="2" borderId="0" xfId="0" applyNumberFormat="1" applyFill="1" applyBorder="1" applyAlignment="1">
      <alignment horizontal="left" vertical="center"/>
    </xf>
    <xf numFmtId="176" fontId="0" fillId="2" borderId="0" xfId="0" applyNumberFormat="1" applyFill="1" applyBorder="1" applyAlignment="1">
      <alignment horizontal="left" vertical="center"/>
    </xf>
    <xf numFmtId="177" fontId="14" fillId="2" borderId="0" xfId="0" applyNumberFormat="1" applyFont="1" applyFill="1" applyBorder="1" applyAlignment="1">
      <alignment horizontal="right" vertical="center"/>
    </xf>
    <xf numFmtId="176" fontId="14" fillId="2" borderId="0" xfId="0" applyNumberFormat="1" applyFont="1" applyFill="1" applyBorder="1" applyAlignment="1">
      <alignment horizontal="left" vertical="center"/>
    </xf>
    <xf numFmtId="0" fontId="12" fillId="2" borderId="0" xfId="0" applyFont="1" applyFill="1" applyBorder="1" applyAlignment="1">
      <alignment vertical="top"/>
    </xf>
    <xf numFmtId="58" fontId="12" fillId="2" borderId="0" xfId="0" applyNumberFormat="1" applyFont="1" applyFill="1" applyBorder="1">
      <alignment vertical="center"/>
    </xf>
    <xf numFmtId="0" fontId="19" fillId="0" borderId="0" xfId="0" applyFont="1" applyBorder="1" applyAlignment="1" applyProtection="1">
      <alignment vertical="center"/>
    </xf>
    <xf numFmtId="0" fontId="0" fillId="2" borderId="0" xfId="0" applyFill="1" applyBorder="1" applyAlignment="1">
      <alignment horizontal="right" vertical="center"/>
    </xf>
    <xf numFmtId="0" fontId="12" fillId="4" borderId="52" xfId="0" applyFont="1" applyFill="1" applyBorder="1" applyAlignment="1" applyProtection="1">
      <alignment vertical="center"/>
    </xf>
    <xf numFmtId="0" fontId="16" fillId="2" borderId="0" xfId="0" applyFont="1" applyFill="1" applyBorder="1" applyAlignment="1">
      <alignment vertical="top"/>
    </xf>
    <xf numFmtId="177" fontId="12" fillId="6" borderId="53" xfId="0" applyNumberFormat="1" applyFont="1" applyFill="1" applyBorder="1" applyAlignment="1">
      <alignment horizontal="center" vertical="center"/>
    </xf>
    <xf numFmtId="177" fontId="12" fillId="6" borderId="53" xfId="0" applyNumberFormat="1" applyFont="1" applyFill="1" applyBorder="1" applyAlignment="1" applyProtection="1">
      <alignment horizontal="center" vertical="center"/>
    </xf>
    <xf numFmtId="0" fontId="13" fillId="0" borderId="54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Border="1">
      <alignment vertical="center"/>
    </xf>
    <xf numFmtId="0" fontId="23" fillId="2" borderId="0" xfId="0" applyFont="1" applyFill="1" applyBorder="1">
      <alignment vertical="center"/>
    </xf>
    <xf numFmtId="0" fontId="24" fillId="2" borderId="0" xfId="0" applyFont="1" applyFill="1" applyBorder="1" applyAlignment="1"/>
    <xf numFmtId="0" fontId="24" fillId="2" borderId="0" xfId="0" applyFont="1" applyFill="1" applyBorder="1" applyAlignment="1">
      <alignment vertical="top"/>
    </xf>
    <xf numFmtId="0" fontId="24" fillId="2" borderId="0" xfId="0" applyFont="1" applyFill="1">
      <alignment vertical="center"/>
    </xf>
    <xf numFmtId="0" fontId="23" fillId="2" borderId="0" xfId="0" applyFont="1" applyFill="1">
      <alignment vertical="center"/>
    </xf>
    <xf numFmtId="0" fontId="24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horizontal="left"/>
    </xf>
    <xf numFmtId="0" fontId="25" fillId="2" borderId="0" xfId="0" applyFont="1" applyFill="1" applyBorder="1" applyAlignment="1">
      <alignment horizontal="left" vertical="top"/>
    </xf>
    <xf numFmtId="0" fontId="23" fillId="4" borderId="43" xfId="0" applyFont="1" applyFill="1" applyBorder="1" applyAlignment="1">
      <alignment horizontal="center" vertical="center" wrapText="1"/>
    </xf>
    <xf numFmtId="0" fontId="28" fillId="4" borderId="22" xfId="0" applyFont="1" applyFill="1" applyBorder="1" applyAlignment="1">
      <alignment horizontal="center" vertical="center"/>
    </xf>
    <xf numFmtId="0" fontId="29" fillId="3" borderId="23" xfId="0" applyFont="1" applyFill="1" applyBorder="1" applyAlignment="1">
      <alignment horizontal="center" vertical="center"/>
    </xf>
    <xf numFmtId="0" fontId="29" fillId="5" borderId="24" xfId="0" applyFont="1" applyFill="1" applyBorder="1" applyAlignment="1">
      <alignment horizontal="center" vertical="center"/>
    </xf>
    <xf numFmtId="0" fontId="32" fillId="2" borderId="0" xfId="0" applyFont="1" applyFill="1" applyBorder="1">
      <alignment vertical="center"/>
    </xf>
    <xf numFmtId="0" fontId="33" fillId="2" borderId="0" xfId="0" applyFont="1" applyFill="1" applyBorder="1" applyAlignment="1"/>
    <xf numFmtId="176" fontId="0" fillId="2" borderId="0" xfId="0" applyNumberFormat="1" applyFill="1" applyAlignment="1">
      <alignment vertical="center"/>
    </xf>
    <xf numFmtId="0" fontId="27" fillId="2" borderId="26" xfId="0" applyFont="1" applyFill="1" applyBorder="1" applyAlignment="1"/>
    <xf numFmtId="0" fontId="21" fillId="2" borderId="0" xfId="0" applyFont="1" applyFill="1" applyBorder="1" applyAlignment="1">
      <alignment horizontal="left"/>
    </xf>
    <xf numFmtId="0" fontId="38" fillId="2" borderId="0" xfId="0" applyFont="1" applyFill="1" applyBorder="1" applyAlignment="1"/>
    <xf numFmtId="176" fontId="38" fillId="2" borderId="0" xfId="0" applyNumberFormat="1" applyFont="1" applyFill="1" applyBorder="1" applyAlignment="1">
      <alignment horizontal="left"/>
    </xf>
    <xf numFmtId="0" fontId="39" fillId="2" borderId="0" xfId="0" applyFont="1" applyFill="1" applyBorder="1">
      <alignment vertical="center"/>
    </xf>
    <xf numFmtId="0" fontId="0" fillId="0" borderId="0" xfId="0" applyFill="1">
      <alignment vertical="center"/>
    </xf>
    <xf numFmtId="0" fontId="39" fillId="2" borderId="0" xfId="0" applyFont="1" applyFill="1">
      <alignment vertical="center"/>
    </xf>
    <xf numFmtId="49" fontId="8" fillId="0" borderId="0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distributed" vertical="center" justifyLastLine="1"/>
    </xf>
    <xf numFmtId="0" fontId="15" fillId="0" borderId="0" xfId="0" applyFont="1" applyBorder="1" applyAlignment="1" applyProtection="1">
      <alignment vertical="center"/>
    </xf>
    <xf numFmtId="0" fontId="19" fillId="0" borderId="0" xfId="0" applyFont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 textRotation="255"/>
    </xf>
    <xf numFmtId="0" fontId="4" fillId="0" borderId="0" xfId="0" applyFont="1" applyBorder="1" applyAlignment="1" applyProtection="1">
      <alignment horizontal="center" vertical="center" textRotation="255"/>
    </xf>
    <xf numFmtId="0" fontId="19" fillId="0" borderId="0" xfId="0" applyFont="1" applyBorder="1" applyAlignment="1" applyProtection="1">
      <alignment horizontal="center" vertical="center" textRotation="255"/>
    </xf>
    <xf numFmtId="0" fontId="7" fillId="0" borderId="0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15" fillId="0" borderId="1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2" xfId="0" applyFont="1" applyBorder="1" applyAlignment="1" applyProtection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 justifyLastLine="1"/>
    </xf>
    <xf numFmtId="0" fontId="4" fillId="0" borderId="0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 justifyLastLine="1"/>
    </xf>
    <xf numFmtId="0" fontId="6" fillId="0" borderId="0" xfId="0" applyFont="1" applyBorder="1" applyAlignment="1" applyProtection="1">
      <alignment vertical="distributed" justifyLastLine="1"/>
    </xf>
    <xf numFmtId="0" fontId="40" fillId="0" borderId="0" xfId="0" applyFont="1" applyBorder="1" applyAlignment="1" applyProtection="1">
      <alignment vertical="distributed" justifyLastLine="1"/>
    </xf>
    <xf numFmtId="0" fontId="20" fillId="0" borderId="0" xfId="0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vertical="center"/>
    </xf>
    <xf numFmtId="49" fontId="8" fillId="0" borderId="0" xfId="0" applyNumberFormat="1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distributed" vertical="distributed" justifyLastLine="1"/>
    </xf>
    <xf numFmtId="0" fontId="4" fillId="0" borderId="0" xfId="0" applyFont="1" applyBorder="1" applyAlignment="1" applyProtection="1">
      <alignment vertical="center" wrapText="1" justifyLastLine="1"/>
    </xf>
    <xf numFmtId="0" fontId="6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center" justifyLastLine="1"/>
    </xf>
    <xf numFmtId="0" fontId="9" fillId="0" borderId="0" xfId="0" applyFont="1" applyBorder="1" applyAlignment="1" applyProtection="1">
      <alignment vertical="center" wrapText="1"/>
    </xf>
    <xf numFmtId="0" fontId="11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 wrapText="1"/>
    </xf>
    <xf numFmtId="0" fontId="6" fillId="0" borderId="0" xfId="0" applyFont="1" applyBorder="1" applyAlignment="1">
      <alignment horizontal="distributed" vertical="distributed" justifyLastLine="1"/>
    </xf>
    <xf numFmtId="0" fontId="20" fillId="0" borderId="10" xfId="0" applyFont="1" applyBorder="1" applyAlignment="1" applyProtection="1">
      <alignment horizontal="center" vertical="center"/>
    </xf>
    <xf numFmtId="0" fontId="20" fillId="0" borderId="10" xfId="0" applyFont="1" applyBorder="1" applyAlignment="1" applyProtection="1">
      <alignment vertical="center"/>
    </xf>
    <xf numFmtId="0" fontId="20" fillId="0" borderId="8" xfId="0" applyFont="1" applyBorder="1" applyAlignment="1" applyProtection="1">
      <alignment horizontal="center" vertical="center"/>
    </xf>
    <xf numFmtId="0" fontId="20" fillId="0" borderId="8" xfId="0" applyFont="1" applyBorder="1" applyAlignment="1" applyProtection="1">
      <alignment vertical="center"/>
    </xf>
    <xf numFmtId="49" fontId="4" fillId="0" borderId="0" xfId="0" applyNumberFormat="1" applyFont="1" applyBorder="1" applyAlignment="1">
      <alignment vertical="center"/>
    </xf>
    <xf numFmtId="49" fontId="4" fillId="0" borderId="2" xfId="0" applyNumberFormat="1" applyFont="1" applyBorder="1" applyAlignment="1">
      <alignment horizontal="distributed" vertical="center" justifyLastLine="1"/>
    </xf>
    <xf numFmtId="0" fontId="20" fillId="0" borderId="11" xfId="0" applyFont="1" applyBorder="1" applyAlignment="1" applyProtection="1">
      <alignment horizontal="center" vertical="center"/>
    </xf>
    <xf numFmtId="0" fontId="3" fillId="0" borderId="8" xfId="0" applyFont="1" applyBorder="1" applyAlignment="1">
      <alignment vertical="center"/>
    </xf>
    <xf numFmtId="0" fontId="16" fillId="4" borderId="51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>
      <alignment vertical="top" wrapText="1"/>
    </xf>
    <xf numFmtId="0" fontId="15" fillId="0" borderId="0" xfId="0" applyFont="1" applyBorder="1" applyAlignment="1" applyProtection="1">
      <alignment horizontal="center" vertical="center"/>
    </xf>
    <xf numFmtId="0" fontId="40" fillId="0" borderId="1" xfId="0" applyFont="1" applyBorder="1" applyAlignment="1" applyProtection="1">
      <alignment horizontal="center" vertical="distributed" justifyLastLine="1"/>
    </xf>
    <xf numFmtId="0" fontId="40" fillId="0" borderId="0" xfId="0" applyFont="1" applyBorder="1" applyAlignment="1" applyProtection="1">
      <alignment horizontal="center" vertical="distributed" justifyLastLine="1"/>
    </xf>
    <xf numFmtId="0" fontId="6" fillId="0" borderId="0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/>
    </xf>
    <xf numFmtId="0" fontId="16" fillId="0" borderId="0" xfId="0" applyFont="1" applyBorder="1" applyAlignment="1" applyProtection="1">
      <alignment vertical="center"/>
    </xf>
    <xf numFmtId="49" fontId="40" fillId="0" borderId="0" xfId="0" applyNumberFormat="1" applyFont="1" applyBorder="1" applyAlignment="1">
      <alignment vertical="top"/>
    </xf>
    <xf numFmtId="0" fontId="4" fillId="0" borderId="56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4" fillId="0" borderId="0" xfId="0" applyFont="1" applyBorder="1" applyAlignment="1" applyProtection="1">
      <alignment vertical="center" textRotation="255" shrinkToFit="1"/>
    </xf>
    <xf numFmtId="0" fontId="20" fillId="0" borderId="8" xfId="0" applyFont="1" applyBorder="1" applyAlignment="1" applyProtection="1">
      <alignment horizontal="center" vertical="center"/>
    </xf>
    <xf numFmtId="0" fontId="4" fillId="0" borderId="10" xfId="0" applyFont="1" applyBorder="1">
      <alignment vertical="center"/>
    </xf>
    <xf numFmtId="0" fontId="6" fillId="0" borderId="1" xfId="0" applyFont="1" applyBorder="1" applyAlignment="1" applyProtection="1">
      <alignment vertical="distributed" justifyLastLine="1"/>
    </xf>
    <xf numFmtId="0" fontId="6" fillId="0" borderId="1" xfId="0" applyFont="1" applyBorder="1" applyAlignment="1" applyProtection="1">
      <alignment horizontal="distributed" vertical="distributed" justifyLastLine="1"/>
    </xf>
    <xf numFmtId="0" fontId="40" fillId="0" borderId="4" xfId="0" applyFont="1" applyBorder="1" applyAlignment="1" applyProtection="1">
      <alignment horizontal="center" vertical="distributed" justifyLastLine="1"/>
    </xf>
    <xf numFmtId="0" fontId="40" fillId="0" borderId="11" xfId="0" applyFont="1" applyBorder="1" applyAlignment="1" applyProtection="1">
      <alignment horizontal="center" vertical="distributed" justifyLastLine="1"/>
    </xf>
    <xf numFmtId="0" fontId="40" fillId="0" borderId="11" xfId="0" applyFont="1" applyBorder="1" applyAlignment="1" applyProtection="1">
      <alignment vertical="distributed" justifyLastLine="1"/>
    </xf>
    <xf numFmtId="0" fontId="6" fillId="0" borderId="11" xfId="0" applyFont="1" applyBorder="1" applyAlignment="1" applyProtection="1">
      <alignment vertical="distributed" justifyLastLine="1"/>
    </xf>
    <xf numFmtId="0" fontId="20" fillId="0" borderId="3" xfId="0" applyFont="1" applyBorder="1" applyAlignment="1" applyProtection="1">
      <alignment horizontal="center" vertical="center"/>
    </xf>
    <xf numFmtId="0" fontId="3" fillId="0" borderId="58" xfId="0" applyFont="1" applyBorder="1">
      <alignment vertical="center"/>
    </xf>
    <xf numFmtId="0" fontId="4" fillId="0" borderId="58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distributed" justifyLastLine="1"/>
    </xf>
    <xf numFmtId="0" fontId="6" fillId="0" borderId="2" xfId="0" applyFont="1" applyBorder="1" applyAlignment="1">
      <alignment horizontal="distributed" vertical="distributed" justifyLastLine="1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top"/>
    </xf>
    <xf numFmtId="0" fontId="20" fillId="0" borderId="0" xfId="0" applyFont="1" applyBorder="1" applyAlignment="1">
      <alignment horizontal="center" vertical="center"/>
    </xf>
    <xf numFmtId="0" fontId="20" fillId="0" borderId="1" xfId="0" applyFont="1" applyBorder="1" applyAlignment="1"/>
    <xf numFmtId="0" fontId="20" fillId="0" borderId="1" xfId="0" applyFont="1" applyBorder="1" applyAlignment="1">
      <alignment horizontal="center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0" fillId="0" borderId="0" xfId="0" applyBorder="1" applyAlignment="1">
      <alignment vertical="center"/>
    </xf>
    <xf numFmtId="0" fontId="4" fillId="0" borderId="0" xfId="0" applyFont="1" applyBorder="1" applyAlignment="1" applyProtection="1">
      <alignment justifyLastLine="1"/>
    </xf>
    <xf numFmtId="0" fontId="4" fillId="0" borderId="0" xfId="0" applyFont="1" applyBorder="1" applyAlignment="1" applyProtection="1">
      <alignment wrapText="1" justifyLastLine="1"/>
    </xf>
    <xf numFmtId="0" fontId="40" fillId="0" borderId="55" xfId="0" applyFont="1" applyBorder="1" applyAlignment="1">
      <alignment horizontal="center" vertical="center"/>
    </xf>
    <xf numFmtId="0" fontId="4" fillId="0" borderId="55" xfId="0" applyFont="1" applyBorder="1" applyAlignment="1">
      <alignment horizontal="distributed" vertical="center" indent="1"/>
    </xf>
    <xf numFmtId="0" fontId="4" fillId="0" borderId="55" xfId="0" applyFont="1" applyBorder="1" applyAlignment="1">
      <alignment horizontal="center" vertical="center"/>
    </xf>
    <xf numFmtId="0" fontId="6" fillId="0" borderId="0" xfId="0" applyFont="1">
      <alignment vertical="center"/>
    </xf>
    <xf numFmtId="49" fontId="44" fillId="0" borderId="0" xfId="0" applyNumberFormat="1" applyFont="1" applyBorder="1" applyAlignment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6" fillId="0" borderId="8" xfId="0" applyFont="1" applyBorder="1" applyAlignment="1" applyProtection="1">
      <alignment horizontal="distributed" vertical="distributed" justifyLastLine="1"/>
    </xf>
    <xf numFmtId="49" fontId="8" fillId="0" borderId="8" xfId="0" applyNumberFormat="1" applyFont="1" applyBorder="1" applyAlignment="1" applyProtection="1">
      <alignment horizontal="center" vertical="center"/>
    </xf>
    <xf numFmtId="0" fontId="41" fillId="0" borderId="0" xfId="0" applyFont="1" applyBorder="1" applyAlignment="1">
      <alignment vertical="center"/>
    </xf>
    <xf numFmtId="0" fontId="4" fillId="0" borderId="0" xfId="0" applyFont="1" applyBorder="1" applyAlignment="1" applyProtection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distributed" vertical="center" justifyLastLine="1"/>
    </xf>
    <xf numFmtId="0" fontId="8" fillId="0" borderId="0" xfId="0" applyFont="1" applyBorder="1" applyAlignment="1" applyProtection="1">
      <alignment vertical="distributed" textRotation="255" justifyLastLine="1"/>
    </xf>
    <xf numFmtId="0" fontId="8" fillId="0" borderId="5" xfId="0" applyFont="1" applyBorder="1" applyAlignment="1" applyProtection="1">
      <alignment vertical="distributed" textRotation="255" justifyLastLine="1"/>
    </xf>
    <xf numFmtId="0" fontId="8" fillId="0" borderId="2" xfId="0" applyFont="1" applyBorder="1" applyAlignment="1" applyProtection="1">
      <alignment vertical="distributed" textRotation="255" justifyLastLine="1"/>
    </xf>
    <xf numFmtId="0" fontId="4" fillId="0" borderId="0" xfId="0" applyFont="1" applyBorder="1" applyAlignment="1" applyProtection="1">
      <alignment horizontal="left" vertical="center"/>
    </xf>
    <xf numFmtId="0" fontId="41" fillId="0" borderId="4" xfId="0" applyFont="1" applyBorder="1" applyAlignment="1">
      <alignment vertical="center"/>
    </xf>
    <xf numFmtId="0" fontId="8" fillId="0" borderId="3" xfId="0" applyFont="1" applyBorder="1" applyAlignment="1" applyProtection="1">
      <alignment vertical="distributed" textRotation="255" justifyLastLine="1"/>
    </xf>
    <xf numFmtId="0" fontId="3" fillId="0" borderId="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8" fillId="0" borderId="11" xfId="0" applyFont="1" applyBorder="1" applyAlignment="1">
      <alignment vertical="center" wrapText="1"/>
    </xf>
    <xf numFmtId="0" fontId="3" fillId="0" borderId="3" xfId="0" applyFont="1" applyBorder="1">
      <alignment vertical="center"/>
    </xf>
    <xf numFmtId="0" fontId="3" fillId="0" borderId="11" xfId="0" applyFont="1" applyBorder="1">
      <alignment vertical="center"/>
    </xf>
    <xf numFmtId="0" fontId="8" fillId="0" borderId="11" xfId="0" applyFont="1" applyBorder="1" applyAlignment="1">
      <alignment vertical="top" wrapText="1"/>
    </xf>
    <xf numFmtId="0" fontId="4" fillId="0" borderId="2" xfId="0" applyFont="1" applyBorder="1" applyAlignment="1">
      <alignment vertical="center" justifyLastLine="1"/>
    </xf>
    <xf numFmtId="0" fontId="4" fillId="0" borderId="2" xfId="0" applyFont="1" applyBorder="1" applyAlignment="1">
      <alignment vertical="center" wrapText="1" justifyLastLine="1"/>
    </xf>
    <xf numFmtId="0" fontId="8" fillId="0" borderId="2" xfId="0" applyFont="1" applyBorder="1" applyAlignment="1">
      <alignment vertical="top" wrapText="1"/>
    </xf>
    <xf numFmtId="49" fontId="8" fillId="0" borderId="8" xfId="0" applyNumberFormat="1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distributed" vertical="distributed" justifyLastLine="1"/>
    </xf>
    <xf numFmtId="0" fontId="3" fillId="0" borderId="10" xfId="0" applyFont="1" applyBorder="1">
      <alignment vertical="center"/>
    </xf>
    <xf numFmtId="0" fontId="3" fillId="0" borderId="10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distributed" vertical="center" justifyLastLine="1"/>
    </xf>
    <xf numFmtId="0" fontId="8" fillId="0" borderId="10" xfId="0" applyFont="1" applyBorder="1" applyAlignment="1" applyProtection="1">
      <alignment vertical="distributed" textRotation="255" justifyLastLine="1"/>
    </xf>
    <xf numFmtId="0" fontId="4" fillId="0" borderId="1" xfId="0" applyFont="1" applyBorder="1" applyAlignment="1">
      <alignment vertical="center"/>
    </xf>
    <xf numFmtId="0" fontId="41" fillId="0" borderId="1" xfId="0" applyFont="1" applyBorder="1" applyAlignment="1">
      <alignment vertical="center"/>
    </xf>
    <xf numFmtId="0" fontId="4" fillId="0" borderId="1" xfId="0" applyFont="1" applyBorder="1" applyAlignment="1" applyProtection="1">
      <alignment vertical="center" textRotation="255"/>
    </xf>
    <xf numFmtId="0" fontId="4" fillId="0" borderId="4" xfId="0" applyFont="1" applyBorder="1" applyAlignment="1" applyProtection="1">
      <alignment vertical="center" textRotation="255"/>
    </xf>
    <xf numFmtId="0" fontId="4" fillId="0" borderId="11" xfId="0" applyFont="1" applyBorder="1" applyAlignment="1" applyProtection="1">
      <alignment vertical="center" textRotation="255"/>
    </xf>
    <xf numFmtId="0" fontId="4" fillId="0" borderId="11" xfId="0" applyFont="1" applyBorder="1" applyAlignment="1" applyProtection="1">
      <alignment vertical="center" justifyLastLine="1"/>
    </xf>
    <xf numFmtId="0" fontId="4" fillId="0" borderId="11" xfId="0" applyFont="1" applyBorder="1" applyAlignment="1" applyProtection="1">
      <alignment justifyLastLine="1"/>
    </xf>
    <xf numFmtId="0" fontId="4" fillId="0" borderId="1" xfId="0" applyFont="1" applyBorder="1" applyAlignment="1" applyProtection="1">
      <alignment horizontal="distributed" vertical="center" justifyLastLine="1"/>
    </xf>
    <xf numFmtId="0" fontId="4" fillId="0" borderId="2" xfId="0" applyFont="1" applyBorder="1" applyAlignment="1" applyProtection="1">
      <alignment wrapText="1" justifyLastLine="1"/>
    </xf>
    <xf numFmtId="0" fontId="4" fillId="0" borderId="2" xfId="0" applyFont="1" applyBorder="1" applyAlignment="1" applyProtection="1">
      <alignment justifyLastLine="1"/>
    </xf>
    <xf numFmtId="0" fontId="4" fillId="0" borderId="3" xfId="0" applyFont="1" applyBorder="1" applyAlignment="1" applyProtection="1">
      <alignment justifyLastLine="1"/>
    </xf>
    <xf numFmtId="0" fontId="4" fillId="7" borderId="6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vertical="center"/>
    </xf>
    <xf numFmtId="0" fontId="4" fillId="7" borderId="10" xfId="0" applyFont="1" applyFill="1" applyBorder="1">
      <alignment vertical="center"/>
    </xf>
    <xf numFmtId="0" fontId="4" fillId="7" borderId="8" xfId="0" applyFont="1" applyFill="1" applyBorder="1" applyAlignment="1">
      <alignment horizontal="distributed" vertical="center" justifyLastLine="1"/>
    </xf>
    <xf numFmtId="0" fontId="4" fillId="7" borderId="10" xfId="0" applyFont="1" applyFill="1" applyBorder="1" applyAlignment="1">
      <alignment horizontal="distributed" vertical="center" justifyLastLine="1"/>
    </xf>
    <xf numFmtId="0" fontId="4" fillId="7" borderId="5" xfId="0" applyFont="1" applyFill="1" applyBorder="1" applyAlignment="1">
      <alignment horizontal="distributed" vertical="center" justifyLastLine="1"/>
    </xf>
    <xf numFmtId="0" fontId="4" fillId="7" borderId="56" xfId="0" applyFont="1" applyFill="1" applyBorder="1" applyAlignment="1">
      <alignment horizontal="center" vertical="center"/>
    </xf>
    <xf numFmtId="49" fontId="4" fillId="7" borderId="0" xfId="0" applyNumberFormat="1" applyFont="1" applyFill="1" applyBorder="1" applyAlignment="1">
      <alignment vertical="center"/>
    </xf>
    <xf numFmtId="0" fontId="4" fillId="7" borderId="0" xfId="0" applyFont="1" applyFill="1" applyBorder="1">
      <alignment vertical="center"/>
    </xf>
    <xf numFmtId="49" fontId="4" fillId="7" borderId="1" xfId="0" applyNumberFormat="1" applyFont="1" applyFill="1" applyBorder="1" applyAlignment="1">
      <alignment vertical="center"/>
    </xf>
    <xf numFmtId="49" fontId="4" fillId="7" borderId="2" xfId="0" applyNumberFormat="1" applyFont="1" applyFill="1" applyBorder="1" applyAlignment="1">
      <alignment horizontal="distributed" vertical="center" justifyLastLine="1"/>
    </xf>
    <xf numFmtId="0" fontId="4" fillId="7" borderId="1" xfId="0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left" vertical="center"/>
    </xf>
    <xf numFmtId="0" fontId="4" fillId="7" borderId="0" xfId="0" applyFont="1" applyFill="1" applyBorder="1" applyAlignment="1">
      <alignment horizontal="center" vertical="center"/>
    </xf>
    <xf numFmtId="0" fontId="4" fillId="7" borderId="0" xfId="0" applyFont="1" applyFill="1" applyBorder="1" applyAlignment="1">
      <alignment vertical="center"/>
    </xf>
    <xf numFmtId="0" fontId="4" fillId="7" borderId="2" xfId="0" applyFont="1" applyFill="1" applyBorder="1" applyAlignment="1">
      <alignment horizontal="distributed" vertical="center" justifyLastLine="1"/>
    </xf>
    <xf numFmtId="0" fontId="16" fillId="7" borderId="0" xfId="0" applyFont="1" applyFill="1" applyBorder="1" applyAlignment="1" applyProtection="1">
      <alignment vertical="center"/>
    </xf>
    <xf numFmtId="0" fontId="4" fillId="7" borderId="0" xfId="0" applyFont="1" applyFill="1" applyBorder="1" applyAlignment="1">
      <alignment horizontal="distributed" vertical="center" justifyLastLine="1"/>
    </xf>
    <xf numFmtId="0" fontId="4" fillId="7" borderId="0" xfId="0" applyFont="1" applyFill="1" applyBorder="1" applyAlignment="1" applyProtection="1">
      <alignment vertical="center" textRotation="255" shrinkToFit="1"/>
    </xf>
    <xf numFmtId="0" fontId="15" fillId="7" borderId="0" xfId="0" applyFont="1" applyFill="1" applyBorder="1" applyAlignment="1" applyProtection="1">
      <alignment vertical="center"/>
    </xf>
    <xf numFmtId="0" fontId="4" fillId="7" borderId="0" xfId="0" applyFont="1" applyFill="1" applyBorder="1" applyAlignment="1" applyProtection="1">
      <alignment vertical="center" textRotation="255"/>
    </xf>
    <xf numFmtId="0" fontId="7" fillId="7" borderId="0" xfId="0" applyFont="1" applyFill="1" applyBorder="1" applyAlignment="1" applyProtection="1">
      <alignment vertical="center"/>
    </xf>
    <xf numFmtId="0" fontId="7" fillId="7" borderId="2" xfId="0" applyFont="1" applyFill="1" applyBorder="1" applyAlignment="1" applyProtection="1">
      <alignment vertical="center"/>
    </xf>
    <xf numFmtId="0" fontId="15" fillId="7" borderId="0" xfId="0" applyFont="1" applyFill="1" applyBorder="1" applyAlignment="1" applyProtection="1">
      <alignment horizontal="center" vertical="center"/>
    </xf>
    <xf numFmtId="0" fontId="19" fillId="7" borderId="0" xfId="0" applyFont="1" applyFill="1" applyBorder="1" applyAlignment="1" applyProtection="1">
      <alignment vertical="center"/>
    </xf>
    <xf numFmtId="0" fontId="7" fillId="7" borderId="0" xfId="0" applyFont="1" applyFill="1" applyBorder="1" applyAlignment="1" applyProtection="1">
      <alignment horizontal="center" vertical="center"/>
    </xf>
    <xf numFmtId="0" fontId="7" fillId="7" borderId="2" xfId="0" applyFont="1" applyFill="1" applyBorder="1" applyAlignment="1" applyProtection="1">
      <alignment horizontal="center" vertical="center"/>
    </xf>
    <xf numFmtId="0" fontId="4" fillId="7" borderId="0" xfId="0" applyFont="1" applyFill="1" applyBorder="1" applyAlignment="1" applyProtection="1">
      <alignment horizontal="center" vertical="center" textRotation="255"/>
    </xf>
    <xf numFmtId="0" fontId="19" fillId="7" borderId="0" xfId="0" applyFont="1" applyFill="1" applyBorder="1" applyAlignment="1" applyProtection="1">
      <alignment horizontal="center" vertical="center" textRotation="255"/>
    </xf>
    <xf numFmtId="0" fontId="15" fillId="7" borderId="1" xfId="0" applyFont="1" applyFill="1" applyBorder="1" applyAlignment="1" applyProtection="1">
      <alignment vertical="center"/>
    </xf>
    <xf numFmtId="0" fontId="15" fillId="7" borderId="1" xfId="0" applyFont="1" applyFill="1" applyBorder="1" applyAlignment="1" applyProtection="1">
      <alignment horizontal="center" vertical="center"/>
    </xf>
    <xf numFmtId="0" fontId="15" fillId="7" borderId="0" xfId="0" applyFont="1" applyFill="1" applyBorder="1" applyAlignment="1" applyProtection="1">
      <alignment horizontal="left" vertical="center"/>
    </xf>
    <xf numFmtId="0" fontId="8" fillId="7" borderId="0" xfId="0" applyFont="1" applyFill="1" applyBorder="1" applyAlignment="1" applyProtection="1">
      <alignment horizontal="left" vertical="center"/>
    </xf>
    <xf numFmtId="0" fontId="6" fillId="7" borderId="1" xfId="0" applyFont="1" applyFill="1" applyBorder="1" applyAlignment="1" applyProtection="1">
      <alignment vertical="distributed" justifyLastLine="1"/>
    </xf>
    <xf numFmtId="0" fontId="6" fillId="7" borderId="0" xfId="0" applyFont="1" applyFill="1" applyBorder="1" applyAlignment="1" applyProtection="1">
      <alignment vertical="distributed" justifyLastLine="1"/>
    </xf>
    <xf numFmtId="0" fontId="19" fillId="7" borderId="0" xfId="0" applyFont="1" applyFill="1" applyBorder="1" applyAlignment="1" applyProtection="1">
      <alignment horizontal="center" vertical="center"/>
    </xf>
    <xf numFmtId="0" fontId="40" fillId="7" borderId="1" xfId="0" applyFont="1" applyFill="1" applyBorder="1" applyAlignment="1" applyProtection="1">
      <alignment horizontal="center" vertical="distributed" justifyLastLine="1"/>
    </xf>
    <xf numFmtId="0" fontId="40" fillId="7" borderId="0" xfId="0" applyFont="1" applyFill="1" applyBorder="1" applyAlignment="1" applyProtection="1">
      <alignment horizontal="center" vertical="distributed" justifyLastLine="1"/>
    </xf>
    <xf numFmtId="0" fontId="6" fillId="7" borderId="1" xfId="0" applyFont="1" applyFill="1" applyBorder="1" applyAlignment="1" applyProtection="1">
      <alignment horizontal="distributed" vertical="distributed" justifyLastLine="1"/>
    </xf>
    <xf numFmtId="0" fontId="6" fillId="7" borderId="0" xfId="0" applyFont="1" applyFill="1" applyBorder="1" applyAlignment="1" applyProtection="1">
      <alignment horizontal="distributed" vertical="distributed" justifyLastLine="1"/>
    </xf>
    <xf numFmtId="0" fontId="40" fillId="7" borderId="4" xfId="0" applyFont="1" applyFill="1" applyBorder="1" applyAlignment="1" applyProtection="1">
      <alignment horizontal="center" vertical="distributed" justifyLastLine="1"/>
    </xf>
    <xf numFmtId="0" fontId="40" fillId="7" borderId="11" xfId="0" applyFont="1" applyFill="1" applyBorder="1" applyAlignment="1" applyProtection="1">
      <alignment horizontal="center" vertical="distributed" justifyLastLine="1"/>
    </xf>
    <xf numFmtId="0" fontId="20" fillId="7" borderId="8" xfId="0" applyFont="1" applyFill="1" applyBorder="1" applyAlignment="1" applyProtection="1">
      <alignment horizontal="center" vertical="center"/>
    </xf>
    <xf numFmtId="0" fontId="20" fillId="7" borderId="8" xfId="0" applyFont="1" applyFill="1" applyBorder="1" applyAlignment="1" applyProtection="1">
      <alignment vertical="center"/>
    </xf>
    <xf numFmtId="0" fontId="20" fillId="7" borderId="10" xfId="0" applyFont="1" applyFill="1" applyBorder="1" applyAlignment="1" applyProtection="1">
      <alignment horizontal="center" vertical="center"/>
    </xf>
    <xf numFmtId="0" fontId="20" fillId="7" borderId="10" xfId="0" applyFont="1" applyFill="1" applyBorder="1" applyAlignment="1" applyProtection="1">
      <alignment vertical="center"/>
    </xf>
    <xf numFmtId="0" fontId="6" fillId="7" borderId="11" xfId="0" applyFont="1" applyFill="1" applyBorder="1" applyAlignment="1" applyProtection="1">
      <alignment horizontal="distributed" vertical="distributed" justifyLastLine="1"/>
    </xf>
    <xf numFmtId="49" fontId="8" fillId="7" borderId="11" xfId="0" applyNumberFormat="1" applyFont="1" applyFill="1" applyBorder="1" applyAlignment="1" applyProtection="1">
      <alignment horizontal="center" vertical="center"/>
    </xf>
    <xf numFmtId="0" fontId="20" fillId="7" borderId="11" xfId="0" applyFont="1" applyFill="1" applyBorder="1" applyAlignment="1" applyProtection="1">
      <alignment horizontal="center" vertical="center"/>
    </xf>
    <xf numFmtId="0" fontId="40" fillId="7" borderId="0" xfId="0" applyFont="1" applyFill="1" applyBorder="1" applyAlignment="1" applyProtection="1">
      <alignment vertical="distributed" justifyLastLine="1"/>
    </xf>
    <xf numFmtId="0" fontId="40" fillId="7" borderId="11" xfId="0" applyFont="1" applyFill="1" applyBorder="1" applyAlignment="1" applyProtection="1">
      <alignment vertical="distributed" justifyLastLine="1"/>
    </xf>
    <xf numFmtId="0" fontId="6" fillId="7" borderId="11" xfId="0" applyFont="1" applyFill="1" applyBorder="1" applyAlignment="1" applyProtection="1">
      <alignment vertical="distributed" justifyLastLine="1"/>
    </xf>
    <xf numFmtId="0" fontId="20" fillId="7" borderId="3" xfId="0" applyFont="1" applyFill="1" applyBorder="1" applyAlignment="1" applyProtection="1">
      <alignment horizontal="center" vertical="center"/>
    </xf>
    <xf numFmtId="0" fontId="48" fillId="2" borderId="0" xfId="0" applyFont="1" applyFill="1" applyBorder="1" applyAlignment="1">
      <alignment vertical="center"/>
    </xf>
    <xf numFmtId="0" fontId="48" fillId="2" borderId="0" xfId="0" applyFont="1" applyFill="1">
      <alignment vertical="center"/>
    </xf>
    <xf numFmtId="0" fontId="48" fillId="2" borderId="0" xfId="0" applyFont="1" applyFill="1" applyAlignment="1">
      <alignment vertical="center" wrapText="1"/>
    </xf>
    <xf numFmtId="0" fontId="48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48" fillId="2" borderId="0" xfId="0" applyNumberFormat="1" applyFont="1" applyFill="1" applyAlignment="1">
      <alignment horizontal="left" vertical="center"/>
    </xf>
    <xf numFmtId="177" fontId="48" fillId="2" borderId="0" xfId="0" applyNumberFormat="1" applyFont="1" applyFill="1" applyAlignment="1">
      <alignment horizontal="left" vertical="center"/>
    </xf>
    <xf numFmtId="0" fontId="47" fillId="2" borderId="0" xfId="0" applyFont="1" applyFill="1" applyBorder="1" applyAlignment="1"/>
    <xf numFmtId="0" fontId="49" fillId="2" borderId="0" xfId="0" applyFont="1" applyFill="1">
      <alignment vertical="center"/>
    </xf>
    <xf numFmtId="176" fontId="27" fillId="2" borderId="0" xfId="0" applyNumberFormat="1" applyFont="1" applyFill="1" applyBorder="1" applyAlignment="1">
      <alignment horizontal="center" vertical="center"/>
    </xf>
    <xf numFmtId="180" fontId="23" fillId="2" borderId="0" xfId="0" applyNumberFormat="1" applyFont="1" applyFill="1" applyBorder="1" applyAlignment="1">
      <alignment horizontal="center" vertical="center"/>
    </xf>
    <xf numFmtId="0" fontId="27" fillId="4" borderId="69" xfId="0" applyFont="1" applyFill="1" applyBorder="1" applyAlignment="1">
      <alignment horizontal="center" vertical="center" wrapText="1"/>
    </xf>
    <xf numFmtId="176" fontId="27" fillId="4" borderId="70" xfId="0" applyNumberFormat="1" applyFont="1" applyFill="1" applyBorder="1" applyAlignment="1">
      <alignment horizontal="center" vertical="center"/>
    </xf>
    <xf numFmtId="176" fontId="27" fillId="4" borderId="66" xfId="0" applyNumberFormat="1" applyFont="1" applyFill="1" applyBorder="1" applyAlignment="1">
      <alignment horizontal="center" vertical="center"/>
    </xf>
    <xf numFmtId="176" fontId="27" fillId="4" borderId="71" xfId="0" applyNumberFormat="1" applyFont="1" applyFill="1" applyBorder="1" applyAlignment="1">
      <alignment horizontal="center" vertical="center"/>
    </xf>
    <xf numFmtId="180" fontId="23" fillId="4" borderId="72" xfId="0" applyNumberFormat="1" applyFont="1" applyFill="1" applyBorder="1" applyAlignment="1">
      <alignment horizontal="center" vertical="center"/>
    </xf>
    <xf numFmtId="180" fontId="23" fillId="4" borderId="67" xfId="0" applyNumberFormat="1" applyFont="1" applyFill="1" applyBorder="1" applyAlignment="1">
      <alignment horizontal="center" vertical="center"/>
    </xf>
    <xf numFmtId="180" fontId="23" fillId="4" borderId="73" xfId="0" applyNumberFormat="1" applyFont="1" applyFill="1" applyBorder="1" applyAlignment="1">
      <alignment horizontal="center" vertical="center"/>
    </xf>
    <xf numFmtId="0" fontId="27" fillId="4" borderId="65" xfId="0" applyFont="1" applyFill="1" applyBorder="1" applyAlignment="1">
      <alignment horizontal="center" vertical="center" wrapText="1"/>
    </xf>
    <xf numFmtId="0" fontId="27" fillId="4" borderId="66" xfId="0" applyFont="1" applyFill="1" applyBorder="1" applyAlignment="1">
      <alignment horizontal="center" vertical="center" wrapText="1"/>
    </xf>
    <xf numFmtId="180" fontId="23" fillId="4" borderId="64" xfId="0" applyNumberFormat="1" applyFont="1" applyFill="1" applyBorder="1" applyAlignment="1">
      <alignment horizontal="center" vertical="center" wrapText="1"/>
    </xf>
    <xf numFmtId="180" fontId="23" fillId="4" borderId="67" xfId="0" applyNumberFormat="1" applyFont="1" applyFill="1" applyBorder="1" applyAlignment="1">
      <alignment horizontal="center" vertical="center" wrapText="1"/>
    </xf>
    <xf numFmtId="180" fontId="23" fillId="4" borderId="68" xfId="0" applyNumberFormat="1" applyFont="1" applyFill="1" applyBorder="1" applyAlignment="1">
      <alignment horizontal="center" vertical="center" wrapText="1"/>
    </xf>
    <xf numFmtId="0" fontId="27" fillId="4" borderId="36" xfId="0" applyFont="1" applyFill="1" applyBorder="1" applyAlignment="1">
      <alignment horizontal="center" vertical="center" wrapText="1"/>
    </xf>
    <xf numFmtId="0" fontId="27" fillId="4" borderId="37" xfId="0" applyFont="1" applyFill="1" applyBorder="1" applyAlignment="1">
      <alignment horizontal="center" vertical="center" wrapText="1"/>
    </xf>
    <xf numFmtId="0" fontId="23" fillId="4" borderId="30" xfId="0" applyFont="1" applyFill="1" applyBorder="1" applyAlignment="1">
      <alignment horizontal="center" vertical="center" wrapText="1"/>
    </xf>
    <xf numFmtId="0" fontId="23" fillId="4" borderId="31" xfId="0" applyFont="1" applyFill="1" applyBorder="1" applyAlignment="1">
      <alignment horizontal="center" vertical="center" wrapText="1"/>
    </xf>
    <xf numFmtId="0" fontId="23" fillId="4" borderId="41" xfId="0" applyFont="1" applyFill="1" applyBorder="1" applyAlignment="1">
      <alignment horizontal="center" vertical="center" wrapText="1"/>
    </xf>
    <xf numFmtId="0" fontId="23" fillId="4" borderId="42" xfId="0" applyFont="1" applyFill="1" applyBorder="1" applyAlignment="1">
      <alignment horizontal="center" vertical="center" wrapText="1"/>
    </xf>
    <xf numFmtId="0" fontId="27" fillId="4" borderId="39" xfId="0" applyFont="1" applyFill="1" applyBorder="1" applyAlignment="1">
      <alignment horizontal="center" vertical="center" wrapText="1"/>
    </xf>
    <xf numFmtId="0" fontId="27" fillId="4" borderId="40" xfId="0" applyFont="1" applyFill="1" applyBorder="1" applyAlignment="1">
      <alignment horizontal="center" vertical="center" wrapText="1"/>
    </xf>
    <xf numFmtId="0" fontId="27" fillId="4" borderId="33" xfId="0" applyFont="1" applyFill="1" applyBorder="1" applyAlignment="1">
      <alignment horizontal="center" vertical="center" wrapText="1"/>
    </xf>
    <xf numFmtId="0" fontId="27" fillId="4" borderId="34" xfId="0" applyFont="1" applyFill="1" applyBorder="1" applyAlignment="1">
      <alignment horizontal="center" vertical="center" wrapText="1"/>
    </xf>
    <xf numFmtId="0" fontId="22" fillId="0" borderId="29" xfId="0" applyFont="1" applyFill="1" applyBorder="1" applyAlignment="1" applyProtection="1">
      <alignment horizontal="left" vertical="center" wrapText="1"/>
      <protection locked="0"/>
    </xf>
    <xf numFmtId="0" fontId="22" fillId="0" borderId="20" xfId="0" applyFont="1" applyFill="1" applyBorder="1" applyAlignment="1" applyProtection="1">
      <alignment horizontal="left" vertical="center" wrapText="1"/>
      <protection locked="0"/>
    </xf>
    <xf numFmtId="0" fontId="22" fillId="0" borderId="21" xfId="0" applyFont="1" applyFill="1" applyBorder="1" applyAlignment="1" applyProtection="1">
      <alignment horizontal="left" vertical="center" wrapText="1"/>
      <protection locked="0"/>
    </xf>
    <xf numFmtId="177" fontId="22" fillId="0" borderId="25" xfId="0" applyNumberFormat="1" applyFont="1" applyFill="1" applyBorder="1" applyAlignment="1" applyProtection="1">
      <alignment horizontal="right" vertical="center"/>
      <protection locked="0"/>
    </xf>
    <xf numFmtId="177" fontId="22" fillId="0" borderId="27" xfId="0" applyNumberFormat="1" applyFont="1" applyFill="1" applyBorder="1" applyAlignment="1" applyProtection="1">
      <alignment horizontal="right" vertical="center"/>
      <protection locked="0"/>
    </xf>
    <xf numFmtId="0" fontId="16" fillId="2" borderId="0" xfId="0" applyFont="1" applyFill="1" applyBorder="1" applyAlignment="1">
      <alignment horizontal="left" vertical="top" wrapText="1"/>
    </xf>
    <xf numFmtId="176" fontId="14" fillId="0" borderId="44" xfId="0" applyNumberFormat="1" applyFont="1" applyFill="1" applyBorder="1" applyAlignment="1" applyProtection="1">
      <alignment horizontal="distributed" vertical="center" justifyLastLine="1"/>
      <protection locked="0"/>
    </xf>
    <xf numFmtId="176" fontId="14" fillId="0" borderId="45" xfId="0" applyNumberFormat="1" applyFont="1" applyFill="1" applyBorder="1" applyAlignment="1" applyProtection="1">
      <alignment horizontal="distributed" vertical="center" justifyLastLine="1"/>
      <protection locked="0"/>
    </xf>
    <xf numFmtId="176" fontId="14" fillId="0" borderId="46" xfId="0" applyNumberFormat="1" applyFont="1" applyFill="1" applyBorder="1" applyAlignment="1" applyProtection="1">
      <alignment horizontal="distributed" vertical="center" justifyLastLine="1"/>
      <protection locked="0"/>
    </xf>
    <xf numFmtId="0" fontId="29" fillId="6" borderId="27" xfId="0" applyFont="1" applyFill="1" applyBorder="1" applyAlignment="1">
      <alignment horizontal="distributed" vertical="center" justifyLastLine="1"/>
    </xf>
    <xf numFmtId="0" fontId="29" fillId="6" borderId="28" xfId="0" applyFont="1" applyFill="1" applyBorder="1" applyAlignment="1">
      <alignment horizontal="distributed" vertical="center" justifyLastLine="1"/>
    </xf>
    <xf numFmtId="0" fontId="31" fillId="2" borderId="0" xfId="0" applyFont="1" applyFill="1" applyBorder="1" applyAlignment="1">
      <alignment horizontal="right"/>
    </xf>
    <xf numFmtId="0" fontId="47" fillId="2" borderId="0" xfId="0" applyFont="1" applyFill="1" applyBorder="1" applyAlignment="1">
      <alignment horizontal="left"/>
    </xf>
    <xf numFmtId="0" fontId="23" fillId="4" borderId="34" xfId="0" applyFont="1" applyFill="1" applyBorder="1" applyAlignment="1">
      <alignment horizontal="right" vertical="center" wrapText="1"/>
    </xf>
    <xf numFmtId="0" fontId="23" fillId="4" borderId="35" xfId="0" applyFont="1" applyFill="1" applyBorder="1" applyAlignment="1">
      <alignment horizontal="right" vertical="center" wrapText="1"/>
    </xf>
    <xf numFmtId="177" fontId="22" fillId="6" borderId="25" xfId="0" applyNumberFormat="1" applyFont="1" applyFill="1" applyBorder="1" applyAlignment="1" applyProtection="1">
      <alignment horizontal="right" vertical="center"/>
    </xf>
    <xf numFmtId="177" fontId="22" fillId="6" borderId="27" xfId="0" applyNumberFormat="1" applyFont="1" applyFill="1" applyBorder="1" applyAlignment="1" applyProtection="1">
      <alignment horizontal="right" vertical="center"/>
    </xf>
    <xf numFmtId="58" fontId="22" fillId="0" borderId="23" xfId="0" applyNumberFormat="1" applyFont="1" applyFill="1" applyBorder="1" applyAlignment="1" applyProtection="1">
      <alignment horizontal="distributed" vertical="center" wrapText="1" justifyLastLine="1"/>
      <protection locked="0"/>
    </xf>
    <xf numFmtId="0" fontId="13" fillId="0" borderId="29" xfId="0" applyNumberFormat="1" applyFont="1" applyFill="1" applyBorder="1" applyAlignment="1" applyProtection="1">
      <alignment horizontal="center" vertical="center" justifyLastLine="1"/>
      <protection locked="0"/>
    </xf>
    <xf numFmtId="0" fontId="13" fillId="0" borderId="20" xfId="0" applyNumberFormat="1" applyFont="1" applyFill="1" applyBorder="1" applyAlignment="1" applyProtection="1">
      <alignment horizontal="center" vertical="center" justifyLastLine="1"/>
      <protection locked="0"/>
    </xf>
    <xf numFmtId="0" fontId="13" fillId="0" borderId="21" xfId="0" applyNumberFormat="1" applyFont="1" applyFill="1" applyBorder="1" applyAlignment="1" applyProtection="1">
      <alignment horizontal="center" vertical="center" justifyLastLine="1"/>
      <protection locked="0"/>
    </xf>
    <xf numFmtId="0" fontId="14" fillId="0" borderId="24" xfId="0" applyFont="1" applyFill="1" applyBorder="1" applyAlignment="1" applyProtection="1">
      <alignment horizontal="center" vertical="center"/>
      <protection locked="0"/>
    </xf>
    <xf numFmtId="0" fontId="30" fillId="6" borderId="27" xfId="0" applyFont="1" applyFill="1" applyBorder="1" applyAlignment="1">
      <alignment horizontal="distributed" vertical="center" justifyLastLine="1"/>
    </xf>
    <xf numFmtId="0" fontId="30" fillId="6" borderId="28" xfId="0" applyFont="1" applyFill="1" applyBorder="1" applyAlignment="1">
      <alignment horizontal="distributed" vertical="center" justifyLastLine="1"/>
    </xf>
    <xf numFmtId="0" fontId="23" fillId="4" borderId="37" xfId="0" applyFont="1" applyFill="1" applyBorder="1" applyAlignment="1">
      <alignment horizontal="right" vertical="center" wrapText="1"/>
    </xf>
    <xf numFmtId="0" fontId="23" fillId="4" borderId="38" xfId="0" applyFont="1" applyFill="1" applyBorder="1" applyAlignment="1">
      <alignment horizontal="right" vertical="center" wrapText="1"/>
    </xf>
    <xf numFmtId="0" fontId="34" fillId="2" borderId="0" xfId="0" applyFont="1" applyFill="1" applyAlignment="1">
      <alignment horizontal="right" vertical="center"/>
    </xf>
    <xf numFmtId="0" fontId="35" fillId="2" borderId="0" xfId="0" applyFont="1" applyFill="1" applyBorder="1" applyAlignment="1">
      <alignment horizontal="center" vertical="top"/>
    </xf>
    <xf numFmtId="0" fontId="35" fillId="2" borderId="0" xfId="0" applyFont="1" applyFill="1" applyBorder="1" applyAlignment="1">
      <alignment horizontal="right"/>
    </xf>
    <xf numFmtId="0" fontId="23" fillId="4" borderId="47" xfId="0" applyFont="1" applyFill="1" applyBorder="1" applyAlignment="1">
      <alignment horizontal="center" vertical="center" wrapText="1"/>
    </xf>
    <xf numFmtId="0" fontId="23" fillId="4" borderId="48" xfId="0" applyFont="1" applyFill="1" applyBorder="1" applyAlignment="1">
      <alignment horizontal="center" vertical="center" wrapText="1"/>
    </xf>
    <xf numFmtId="0" fontId="23" fillId="4" borderId="32" xfId="0" applyFont="1" applyFill="1" applyBorder="1" applyAlignment="1">
      <alignment horizontal="center" vertical="center" wrapText="1"/>
    </xf>
    <xf numFmtId="0" fontId="23" fillId="4" borderId="49" xfId="0" applyFont="1" applyFill="1" applyBorder="1" applyAlignment="1">
      <alignment horizontal="right" vertical="center" wrapText="1"/>
    </xf>
    <xf numFmtId="0" fontId="23" fillId="4" borderId="50" xfId="0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45" fillId="0" borderId="9" xfId="0" applyFont="1" applyBorder="1" applyAlignment="1">
      <alignment horizontal="center" vertical="center" justifyLastLine="1"/>
    </xf>
    <xf numFmtId="0" fontId="45" fillId="0" borderId="8" xfId="0" applyFont="1" applyBorder="1" applyAlignment="1">
      <alignment horizontal="center" vertical="center" justifyLastLine="1"/>
    </xf>
    <xf numFmtId="0" fontId="45" fillId="0" borderId="7" xfId="0" applyFont="1" applyBorder="1" applyAlignment="1">
      <alignment horizontal="center" vertical="center" justifyLastLine="1"/>
    </xf>
    <xf numFmtId="0" fontId="46" fillId="0" borderId="9" xfId="0" applyFont="1" applyBorder="1" applyAlignment="1">
      <alignment horizontal="center" vertical="center" justifyLastLine="1"/>
    </xf>
    <xf numFmtId="0" fontId="46" fillId="0" borderId="8" xfId="0" applyFont="1" applyBorder="1" applyAlignment="1">
      <alignment horizontal="center" vertical="center" justifyLastLine="1"/>
    </xf>
    <xf numFmtId="0" fontId="46" fillId="0" borderId="7" xfId="0" applyFont="1" applyBorder="1" applyAlignment="1">
      <alignment horizontal="center" vertical="center" justifyLastLine="1"/>
    </xf>
    <xf numFmtId="49" fontId="20" fillId="0" borderId="9" xfId="0" applyNumberFormat="1" applyFont="1" applyBorder="1" applyAlignment="1">
      <alignment horizontal="center" vertical="center"/>
    </xf>
    <xf numFmtId="49" fontId="20" fillId="0" borderId="7" xfId="0" applyNumberFormat="1" applyFont="1" applyBorder="1" applyAlignment="1">
      <alignment horizontal="center" vertical="center"/>
    </xf>
    <xf numFmtId="49" fontId="20" fillId="0" borderId="8" xfId="0" applyNumberFormat="1" applyFont="1" applyBorder="1" applyAlignment="1">
      <alignment horizontal="center" vertical="center"/>
    </xf>
    <xf numFmtId="49" fontId="42" fillId="0" borderId="9" xfId="0" applyNumberFormat="1" applyFont="1" applyBorder="1" applyAlignment="1">
      <alignment horizontal="center" vertical="center"/>
    </xf>
    <xf numFmtId="49" fontId="42" fillId="0" borderId="8" xfId="0" applyNumberFormat="1" applyFont="1" applyBorder="1" applyAlignment="1">
      <alignment horizontal="center" vertical="center"/>
    </xf>
    <xf numFmtId="49" fontId="42" fillId="0" borderId="7" xfId="0" applyNumberFormat="1" applyFont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20" fillId="0" borderId="9" xfId="0" applyNumberFormat="1" applyFont="1" applyBorder="1" applyAlignment="1">
      <alignment horizontal="center" vertical="center"/>
    </xf>
    <xf numFmtId="0" fontId="20" fillId="0" borderId="8" xfId="0" applyNumberFormat="1" applyFont="1" applyBorder="1" applyAlignment="1">
      <alignment horizontal="center" vertical="center"/>
    </xf>
    <xf numFmtId="0" fontId="20" fillId="0" borderId="7" xfId="0" applyNumberFormat="1" applyFont="1" applyBorder="1" applyAlignment="1">
      <alignment horizontal="center" vertical="center"/>
    </xf>
    <xf numFmtId="0" fontId="20" fillId="0" borderId="9" xfId="0" quotePrefix="1" applyNumberFormat="1" applyFont="1" applyBorder="1" applyAlignment="1">
      <alignment horizontal="center" vertical="center"/>
    </xf>
    <xf numFmtId="0" fontId="20" fillId="0" borderId="14" xfId="0" applyFont="1" applyBorder="1" applyAlignment="1" applyProtection="1">
      <alignment horizontal="center" vertical="center"/>
    </xf>
    <xf numFmtId="0" fontId="20" fillId="0" borderId="57" xfId="0" applyFont="1" applyBorder="1" applyAlignment="1" applyProtection="1">
      <alignment horizontal="center" vertical="center"/>
    </xf>
    <xf numFmtId="0" fontId="20" fillId="0" borderId="60" xfId="0" applyFont="1" applyBorder="1" applyAlignment="1" applyProtection="1">
      <alignment horizontal="center" vertical="center"/>
    </xf>
    <xf numFmtId="0" fontId="20" fillId="0" borderId="15" xfId="0" applyFont="1" applyBorder="1" applyAlignment="1" applyProtection="1">
      <alignment horizontal="center" vertical="center"/>
    </xf>
    <xf numFmtId="0" fontId="20" fillId="0" borderId="61" xfId="0" applyFont="1" applyBorder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/>
    </xf>
    <xf numFmtId="0" fontId="20" fillId="0" borderId="59" xfId="0" applyFont="1" applyBorder="1" applyAlignment="1" applyProtection="1">
      <alignment horizontal="center" vertical="center"/>
    </xf>
    <xf numFmtId="0" fontId="20" fillId="0" borderId="15" xfId="0" applyFont="1" applyBorder="1" applyAlignment="1" applyProtection="1">
      <alignment vertical="center"/>
    </xf>
    <xf numFmtId="0" fontId="20" fillId="0" borderId="17" xfId="0" applyFont="1" applyBorder="1" applyAlignment="1" applyProtection="1">
      <alignment horizontal="center" vertical="center"/>
    </xf>
    <xf numFmtId="0" fontId="20" fillId="0" borderId="9" xfId="0" applyFont="1" applyBorder="1" applyAlignment="1" applyProtection="1">
      <alignment horizontal="center" vertical="center"/>
    </xf>
    <xf numFmtId="0" fontId="20" fillId="0" borderId="8" xfId="0" applyFont="1" applyBorder="1" applyAlignment="1" applyProtection="1">
      <alignment horizontal="center" vertical="center"/>
    </xf>
    <xf numFmtId="0" fontId="40" fillId="7" borderId="1" xfId="0" applyFont="1" applyFill="1" applyBorder="1" applyAlignment="1" applyProtection="1">
      <alignment horizontal="distributed" vertical="distributed"/>
    </xf>
    <xf numFmtId="0" fontId="40" fillId="7" borderId="0" xfId="0" applyFont="1" applyFill="1" applyBorder="1" applyAlignment="1" applyProtection="1">
      <alignment horizontal="distributed" vertical="distributed"/>
    </xf>
    <xf numFmtId="0" fontId="40" fillId="7" borderId="2" xfId="0" applyFont="1" applyFill="1" applyBorder="1" applyAlignment="1" applyProtection="1">
      <alignment horizontal="distributed" vertical="distributed"/>
    </xf>
    <xf numFmtId="0" fontId="40" fillId="7" borderId="1" xfId="0" applyFont="1" applyFill="1" applyBorder="1" applyAlignment="1" applyProtection="1">
      <alignment horizontal="center" vertical="distributed" justifyLastLine="1"/>
    </xf>
    <xf numFmtId="0" fontId="40" fillId="7" borderId="0" xfId="0" applyFont="1" applyFill="1" applyBorder="1" applyAlignment="1" applyProtection="1">
      <alignment horizontal="center" vertical="distributed" justifyLastLine="1"/>
    </xf>
    <xf numFmtId="0" fontId="40" fillId="7" borderId="2" xfId="0" applyFont="1" applyFill="1" applyBorder="1" applyAlignment="1" applyProtection="1">
      <alignment horizontal="center" vertical="distributed" justifyLastLine="1"/>
    </xf>
    <xf numFmtId="0" fontId="20" fillId="0" borderId="13" xfId="0" applyFont="1" applyBorder="1" applyAlignment="1" applyProtection="1">
      <alignment horizontal="center" vertical="center"/>
    </xf>
    <xf numFmtId="0" fontId="20" fillId="0" borderId="59" xfId="0" applyFont="1" applyBorder="1" applyAlignment="1" applyProtection="1">
      <alignment vertical="center"/>
    </xf>
    <xf numFmtId="0" fontId="20" fillId="0" borderId="57" xfId="0" applyFont="1" applyBorder="1" applyAlignment="1" applyProtection="1">
      <alignment vertical="center"/>
    </xf>
    <xf numFmtId="0" fontId="4" fillId="7" borderId="11" xfId="0" applyFont="1" applyFill="1" applyBorder="1" applyAlignment="1" applyProtection="1">
      <alignment horizontal="center" vertical="top"/>
    </xf>
    <xf numFmtId="0" fontId="4" fillId="7" borderId="0" xfId="0" applyFont="1" applyFill="1" applyBorder="1" applyAlignment="1" applyProtection="1">
      <alignment horizontal="center" vertical="center" textRotation="255"/>
    </xf>
    <xf numFmtId="0" fontId="4" fillId="7" borderId="2" xfId="0" applyFont="1" applyFill="1" applyBorder="1" applyAlignment="1" applyProtection="1">
      <alignment horizontal="center" vertical="center" textRotation="255"/>
    </xf>
    <xf numFmtId="0" fontId="4" fillId="7" borderId="11" xfId="0" applyFont="1" applyFill="1" applyBorder="1" applyAlignment="1" applyProtection="1">
      <alignment horizontal="center" vertical="center" textRotation="255"/>
    </xf>
    <xf numFmtId="0" fontId="4" fillId="7" borderId="3" xfId="0" applyFont="1" applyFill="1" applyBorder="1" applyAlignment="1" applyProtection="1">
      <alignment horizontal="center" vertical="center" textRotation="255"/>
    </xf>
    <xf numFmtId="0" fontId="20" fillId="0" borderId="62" xfId="0" applyFont="1" applyBorder="1" applyAlignment="1" applyProtection="1">
      <alignment horizontal="center" vertical="center"/>
    </xf>
    <xf numFmtId="0" fontId="20" fillId="0" borderId="7" xfId="0" applyFont="1" applyBorder="1" applyAlignment="1" applyProtection="1">
      <alignment horizontal="center" vertical="center"/>
    </xf>
    <xf numFmtId="0" fontId="20" fillId="0" borderId="63" xfId="0" applyFont="1" applyBorder="1" applyAlignment="1" applyProtection="1">
      <alignment horizontal="center" vertical="center"/>
    </xf>
    <xf numFmtId="0" fontId="7" fillId="7" borderId="0" xfId="0" applyFont="1" applyFill="1" applyBorder="1" applyAlignment="1" applyProtection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20" fillId="0" borderId="55" xfId="0" applyFont="1" applyBorder="1" applyAlignment="1" applyProtection="1">
      <alignment horizontal="center" vertical="center"/>
    </xf>
    <xf numFmtId="0" fontId="40" fillId="0" borderId="1" xfId="0" applyFont="1" applyBorder="1" applyAlignment="1" applyProtection="1">
      <alignment horizontal="distributed" vertical="distributed"/>
    </xf>
    <xf numFmtId="0" fontId="40" fillId="0" borderId="0" xfId="0" applyFont="1" applyBorder="1" applyAlignment="1" applyProtection="1">
      <alignment horizontal="distributed" vertical="distributed"/>
    </xf>
    <xf numFmtId="0" fontId="20" fillId="0" borderId="0" xfId="0" applyFont="1" applyBorder="1" applyAlignment="1" applyProtection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8" xfId="0" applyFont="1" applyBorder="1" applyAlignment="1" applyProtection="1">
      <alignment horizontal="distributed" vertical="center" justifyLastLine="1"/>
    </xf>
    <xf numFmtId="178" fontId="20" fillId="0" borderId="9" xfId="0" applyNumberFormat="1" applyFont="1" applyFill="1" applyBorder="1" applyAlignment="1" applyProtection="1">
      <alignment horizontal="center" vertical="center"/>
    </xf>
    <xf numFmtId="178" fontId="20" fillId="0" borderId="8" xfId="0" applyNumberFormat="1" applyFont="1" applyFill="1" applyBorder="1" applyAlignment="1" applyProtection="1">
      <alignment horizontal="center" vertical="center"/>
    </xf>
    <xf numFmtId="178" fontId="20" fillId="0" borderId="7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>
      <alignment horizontal="distributed" vertical="top"/>
    </xf>
    <xf numFmtId="179" fontId="4" fillId="0" borderId="0" xfId="0" applyNumberFormat="1" applyFont="1" applyBorder="1" applyAlignment="1">
      <alignment horizontal="left" vertical="top"/>
    </xf>
    <xf numFmtId="0" fontId="6" fillId="0" borderId="0" xfId="0" applyFont="1" applyBorder="1" applyAlignment="1" applyProtection="1">
      <alignment horizontal="left" vertical="center" wrapText="1" justifyLastLine="1"/>
    </xf>
    <xf numFmtId="0" fontId="6" fillId="0" borderId="11" xfId="0" applyFont="1" applyBorder="1" applyAlignment="1" applyProtection="1">
      <alignment horizontal="left" vertical="center" wrapText="1" justifyLastLine="1"/>
    </xf>
    <xf numFmtId="0" fontId="6" fillId="0" borderId="0" xfId="0" applyFont="1" applyBorder="1" applyAlignment="1" applyProtection="1">
      <alignment horizontal="right" justifyLastLine="1"/>
    </xf>
    <xf numFmtId="0" fontId="6" fillId="0" borderId="2" xfId="0" applyFont="1" applyBorder="1" applyAlignment="1" applyProtection="1">
      <alignment horizontal="right" justifyLastLine="1"/>
    </xf>
    <xf numFmtId="0" fontId="6" fillId="0" borderId="11" xfId="0" applyFont="1" applyBorder="1" applyAlignment="1" applyProtection="1">
      <alignment horizontal="right" justifyLastLine="1"/>
    </xf>
    <xf numFmtId="0" fontId="6" fillId="0" borderId="3" xfId="0" applyFont="1" applyBorder="1" applyAlignment="1" applyProtection="1">
      <alignment horizontal="right" justifyLastLine="1"/>
    </xf>
    <xf numFmtId="176" fontId="7" fillId="0" borderId="9" xfId="0" applyNumberFormat="1" applyFont="1" applyBorder="1" applyAlignment="1" applyProtection="1">
      <alignment horizontal="center" vertical="center"/>
    </xf>
    <xf numFmtId="176" fontId="7" fillId="0" borderId="8" xfId="0" applyNumberFormat="1" applyFont="1" applyBorder="1" applyAlignment="1" applyProtection="1">
      <alignment horizontal="center" vertical="center"/>
    </xf>
    <xf numFmtId="176" fontId="7" fillId="0" borderId="7" xfId="0" applyNumberFormat="1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distributed" justifyLastLine="1"/>
    </xf>
    <xf numFmtId="0" fontId="7" fillId="0" borderId="1" xfId="0" applyFont="1" applyBorder="1" applyAlignment="1" applyProtection="1">
      <alignment horizontal="center" vertical="distributed" justifyLastLine="1"/>
    </xf>
    <xf numFmtId="0" fontId="7" fillId="0" borderId="4" xfId="0" applyFont="1" applyBorder="1" applyAlignment="1" applyProtection="1">
      <alignment horizontal="center" vertical="distributed" justifyLastLine="1"/>
    </xf>
    <xf numFmtId="0" fontId="7" fillId="0" borderId="11" xfId="0" applyFont="1" applyBorder="1" applyAlignment="1" applyProtection="1">
      <alignment horizontal="center" vertical="distributed" justifyLastLine="1"/>
    </xf>
    <xf numFmtId="0" fontId="6" fillId="0" borderId="2" xfId="0" applyFont="1" applyBorder="1" applyAlignment="1" applyProtection="1">
      <alignment horizontal="left" vertical="center" wrapText="1" justifyLastLine="1"/>
    </xf>
    <xf numFmtId="0" fontId="4" fillId="0" borderId="0" xfId="0" applyFont="1" applyBorder="1" applyAlignment="1" applyProtection="1">
      <alignment horizontal="left" vertical="center" justifyLastLine="1"/>
    </xf>
    <xf numFmtId="0" fontId="6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top"/>
    </xf>
    <xf numFmtId="0" fontId="7" fillId="0" borderId="0" xfId="0" applyFont="1" applyBorder="1" applyAlignment="1" applyProtection="1">
      <alignment horizontal="center" vertical="center"/>
    </xf>
    <xf numFmtId="0" fontId="40" fillId="0" borderId="2" xfId="0" applyFont="1" applyBorder="1" applyAlignment="1" applyProtection="1">
      <alignment horizontal="distributed" vertical="distributed"/>
    </xf>
    <xf numFmtId="0" fontId="4" fillId="0" borderId="6" xfId="0" applyFont="1" applyBorder="1" applyAlignment="1" applyProtection="1">
      <alignment horizontal="center" vertical="center" textRotation="255"/>
    </xf>
    <xf numFmtId="0" fontId="4" fillId="0" borderId="10" xfId="0" applyFont="1" applyBorder="1" applyAlignment="1" applyProtection="1">
      <alignment horizontal="center" vertical="center" textRotation="255"/>
    </xf>
    <xf numFmtId="0" fontId="4" fillId="0" borderId="5" xfId="0" applyFont="1" applyBorder="1" applyAlignment="1" applyProtection="1">
      <alignment horizontal="center" vertical="center" textRotation="255"/>
    </xf>
    <xf numFmtId="0" fontId="4" fillId="0" borderId="1" xfId="0" applyFont="1" applyBorder="1" applyAlignment="1" applyProtection="1">
      <alignment horizontal="center" vertical="center" textRotation="255"/>
    </xf>
    <xf numFmtId="0" fontId="4" fillId="0" borderId="0" xfId="0" applyFont="1" applyBorder="1" applyAlignment="1" applyProtection="1">
      <alignment horizontal="center" vertical="center" textRotation="255"/>
    </xf>
    <xf numFmtId="0" fontId="4" fillId="0" borderId="2" xfId="0" applyFont="1" applyBorder="1" applyAlignment="1" applyProtection="1">
      <alignment horizontal="center" vertical="center" textRotation="255"/>
    </xf>
    <xf numFmtId="0" fontId="4" fillId="0" borderId="4" xfId="0" applyFont="1" applyBorder="1" applyAlignment="1" applyProtection="1">
      <alignment horizontal="center" vertical="center" textRotation="255"/>
    </xf>
    <xf numFmtId="0" fontId="4" fillId="0" borderId="11" xfId="0" applyFont="1" applyBorder="1" applyAlignment="1" applyProtection="1">
      <alignment horizontal="center" vertical="center" textRotation="255"/>
    </xf>
    <xf numFmtId="0" fontId="4" fillId="0" borderId="3" xfId="0" applyFont="1" applyBorder="1" applyAlignment="1" applyProtection="1">
      <alignment horizontal="center" vertical="center" textRotation="255"/>
    </xf>
    <xf numFmtId="0" fontId="4" fillId="0" borderId="6" xfId="0" applyFont="1" applyBorder="1" applyAlignment="1" applyProtection="1">
      <alignment horizontal="center" vertical="center" wrapText="1" justifyLastLine="1"/>
    </xf>
    <xf numFmtId="0" fontId="4" fillId="0" borderId="10" xfId="0" applyFont="1" applyBorder="1" applyAlignment="1" applyProtection="1">
      <alignment horizontal="center" vertical="center" wrapText="1" justifyLastLine="1"/>
    </xf>
    <xf numFmtId="0" fontId="4" fillId="0" borderId="4" xfId="0" applyFont="1" applyBorder="1" applyAlignment="1" applyProtection="1">
      <alignment horizontal="center" vertical="center" wrapText="1" justifyLastLine="1"/>
    </xf>
    <xf numFmtId="0" fontId="4" fillId="0" borderId="11" xfId="0" applyFont="1" applyBorder="1" applyAlignment="1" applyProtection="1">
      <alignment horizontal="center" vertical="center" wrapText="1" justifyLastLine="1"/>
    </xf>
    <xf numFmtId="0" fontId="4" fillId="0" borderId="10" xfId="0" applyFont="1" applyBorder="1" applyAlignment="1" applyProtection="1">
      <alignment horizontal="right" wrapText="1" justifyLastLine="1"/>
    </xf>
    <xf numFmtId="0" fontId="4" fillId="0" borderId="5" xfId="0" applyFont="1" applyBorder="1" applyAlignment="1" applyProtection="1">
      <alignment horizontal="right" wrapText="1" justifyLastLine="1"/>
    </xf>
    <xf numFmtId="0" fontId="4" fillId="0" borderId="11" xfId="0" applyFont="1" applyBorder="1" applyAlignment="1" applyProtection="1">
      <alignment horizontal="right" wrapText="1" justifyLastLine="1"/>
    </xf>
    <xf numFmtId="0" fontId="4" fillId="0" borderId="3" xfId="0" applyFont="1" applyBorder="1" applyAlignment="1" applyProtection="1">
      <alignment horizontal="right" wrapText="1" justifyLastLine="1"/>
    </xf>
    <xf numFmtId="0" fontId="4" fillId="0" borderId="0" xfId="0" applyFont="1" applyBorder="1" applyAlignment="1" applyProtection="1">
      <alignment horizontal="center" vertical="center" justifyLastLine="1"/>
    </xf>
    <xf numFmtId="0" fontId="4" fillId="0" borderId="11" xfId="0" applyFont="1" applyBorder="1" applyAlignment="1" applyProtection="1">
      <alignment horizontal="center" vertical="center" justifyLastLine="1"/>
    </xf>
    <xf numFmtId="0" fontId="4" fillId="0" borderId="0" xfId="0" applyFont="1" applyBorder="1" applyAlignment="1" applyProtection="1">
      <alignment horizontal="right" justifyLastLine="1"/>
    </xf>
    <xf numFmtId="0" fontId="4" fillId="0" borderId="2" xfId="0" applyFont="1" applyBorder="1" applyAlignment="1" applyProtection="1">
      <alignment horizontal="right" justifyLastLine="1"/>
    </xf>
    <xf numFmtId="0" fontId="4" fillId="0" borderId="11" xfId="0" applyFont="1" applyBorder="1" applyAlignment="1" applyProtection="1">
      <alignment horizontal="right" justifyLastLine="1"/>
    </xf>
    <xf numFmtId="0" fontId="4" fillId="0" borderId="3" xfId="0" applyFont="1" applyBorder="1" applyAlignment="1" applyProtection="1">
      <alignment horizontal="right" justifyLastLine="1"/>
    </xf>
    <xf numFmtId="0" fontId="20" fillId="0" borderId="2" xfId="0" applyFont="1" applyBorder="1" applyAlignment="1" applyProtection="1">
      <alignment horizontal="center" vertical="center"/>
    </xf>
    <xf numFmtId="0" fontId="20" fillId="0" borderId="56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distributed" vertical="center" justifyLastLine="1"/>
    </xf>
    <xf numFmtId="0" fontId="7" fillId="0" borderId="10" xfId="0" applyFont="1" applyBorder="1" applyAlignment="1" applyProtection="1">
      <alignment horizontal="distributed" vertical="center" justifyLastLine="1"/>
    </xf>
    <xf numFmtId="176" fontId="7" fillId="0" borderId="6" xfId="0" applyNumberFormat="1" applyFont="1" applyBorder="1" applyAlignment="1" applyProtection="1">
      <alignment horizontal="center" vertical="center"/>
    </xf>
    <xf numFmtId="176" fontId="7" fillId="0" borderId="10" xfId="0" applyNumberFormat="1" applyFont="1" applyBorder="1" applyAlignment="1" applyProtection="1">
      <alignment horizontal="center" vertical="center"/>
    </xf>
    <xf numFmtId="176" fontId="7" fillId="0" borderId="5" xfId="0" applyNumberFormat="1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distributed" justifyLastLine="1"/>
    </xf>
    <xf numFmtId="0" fontId="7" fillId="0" borderId="10" xfId="0" applyFont="1" applyBorder="1" applyAlignment="1" applyProtection="1">
      <alignment horizontal="center" vertical="distributed" justifyLastLine="1"/>
    </xf>
    <xf numFmtId="0" fontId="6" fillId="0" borderId="10" xfId="0" applyFont="1" applyBorder="1" applyAlignment="1" applyProtection="1">
      <alignment horizontal="left" vertical="center" wrapText="1" justifyLastLine="1"/>
    </xf>
    <xf numFmtId="0" fontId="6" fillId="0" borderId="5" xfId="0" applyFont="1" applyBorder="1" applyAlignment="1" applyProtection="1">
      <alignment horizontal="left" vertical="center" wrapText="1" justifyLastLine="1"/>
    </xf>
    <xf numFmtId="0" fontId="3" fillId="0" borderId="0" xfId="0" applyFont="1" applyBorder="1" applyAlignment="1">
      <alignment horizontal="right" vertical="center"/>
    </xf>
    <xf numFmtId="0" fontId="4" fillId="0" borderId="10" xfId="0" applyFont="1" applyBorder="1" applyAlignment="1" applyProtection="1">
      <alignment horizontal="left" vertical="center" justifyLastLine="1"/>
    </xf>
    <xf numFmtId="0" fontId="40" fillId="0" borderId="1" xfId="0" applyFont="1" applyBorder="1" applyAlignment="1" applyProtection="1">
      <alignment horizontal="center" vertical="distributed" justifyLastLine="1"/>
    </xf>
    <xf numFmtId="0" fontId="40" fillId="0" borderId="0" xfId="0" applyFont="1" applyBorder="1" applyAlignment="1" applyProtection="1">
      <alignment horizontal="center" vertical="distributed" justifyLastLine="1"/>
    </xf>
    <xf numFmtId="0" fontId="40" fillId="0" borderId="2" xfId="0" applyFont="1" applyBorder="1" applyAlignment="1" applyProtection="1">
      <alignment horizontal="center" vertical="distributed" justifyLastLine="1"/>
    </xf>
    <xf numFmtId="0" fontId="7" fillId="0" borderId="9" xfId="0" applyFont="1" applyBorder="1" applyAlignment="1" applyProtection="1">
      <alignment horizontal="distributed" vertical="center" justifyLastLine="1"/>
    </xf>
    <xf numFmtId="0" fontId="7" fillId="0" borderId="7" xfId="0" applyFont="1" applyBorder="1" applyAlignment="1" applyProtection="1">
      <alignment horizontal="distributed" vertical="center" justifyLastLine="1"/>
    </xf>
    <xf numFmtId="0" fontId="4" fillId="0" borderId="55" xfId="0" applyFont="1" applyBorder="1" applyAlignment="1">
      <alignment horizontal="center" vertical="center"/>
    </xf>
    <xf numFmtId="0" fontId="4" fillId="0" borderId="55" xfId="0" applyFont="1" applyBorder="1" applyAlignment="1">
      <alignment horizontal="distributed" vertical="center" inden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51" fillId="2" borderId="0" xfId="0" applyFont="1" applyFill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1</xdr:row>
      <xdr:rowOff>57150</xdr:rowOff>
    </xdr:from>
    <xdr:to>
      <xdr:col>10</xdr:col>
      <xdr:colOff>390525</xdr:colOff>
      <xdr:row>4</xdr:row>
      <xdr:rowOff>123825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9575" y="228600"/>
          <a:ext cx="5353050" cy="581025"/>
        </a:xfrm>
        <a:prstGeom prst="roundRect">
          <a:avLst/>
        </a:prstGeom>
        <a:ln w="22225">
          <a:gradFill>
            <a:gsLst>
              <a:gs pos="0">
                <a:schemeClr val="tx2">
                  <a:lumMod val="75000"/>
                </a:schemeClr>
              </a:gs>
              <a:gs pos="82000">
                <a:srgbClr val="B8CEEC">
                  <a:lumMod val="39000"/>
                </a:srgbClr>
              </a:gs>
              <a:gs pos="2000">
                <a:schemeClr val="accent1">
                  <a:lumMod val="20000"/>
                  <a:lumOff val="80000"/>
                </a:schemeClr>
              </a:gs>
              <a:gs pos="2000">
                <a:schemeClr val="accent1">
                  <a:tint val="44500"/>
                  <a:satMod val="160000"/>
                </a:schemeClr>
              </a:gs>
              <a:gs pos="100000">
                <a:schemeClr val="accent1">
                  <a:tint val="23500"/>
                  <a:satMod val="160000"/>
                </a:schemeClr>
              </a:gs>
            </a:gsLst>
            <a:lin ang="5400000" scaled="0"/>
          </a:gradFill>
        </a:ln>
        <a:effectLst>
          <a:glow rad="25400">
            <a:schemeClr val="accent1">
              <a:alpha val="40000"/>
            </a:schemeClr>
          </a:glow>
          <a:innerShdw blurRad="279400" dist="1727200" dir="11400000">
            <a:prstClr val="black">
              <a:alpha val="37000"/>
            </a:prstClr>
          </a:innerShdw>
        </a:effectLst>
        <a:scene3d>
          <a:camera prst="orthographicFront"/>
          <a:lightRig rig="chilly" dir="t"/>
        </a:scene3d>
        <a:sp3d extrusionH="19050" prstMaterial="metal">
          <a:bevelB w="101600" prst="ribl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法人市民税　</a:t>
          </a:r>
          <a:r>
            <a:rPr kumimoji="1" lang="ja-JP" altLang="en-US" sz="2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納付書作成シート</a:t>
          </a:r>
        </a:p>
      </xdr:txBody>
    </xdr:sp>
    <xdr:clientData/>
  </xdr:twoCellAnchor>
  <xdr:oneCellAnchor>
    <xdr:from>
      <xdr:col>14</xdr:col>
      <xdr:colOff>161923</xdr:colOff>
      <xdr:row>8</xdr:row>
      <xdr:rowOff>304798</xdr:rowOff>
    </xdr:from>
    <xdr:ext cx="3333752" cy="2495551"/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343773" y="1866898"/>
          <a:ext cx="3333752" cy="2495551"/>
        </a:xfrm>
        <a:prstGeom prst="roundRect">
          <a:avLst>
            <a:gd name="adj" fmla="val 4116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>
          <a:noAutofit/>
        </a:bodyPr>
        <a:lstStyle/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～入力～</a:t>
          </a:r>
          <a:endParaRPr kumimoji="1" lang="en-US" altLang="ja-JP" sz="1000" b="1">
            <a:solidFill>
              <a:sysClr val="windowText" lastClr="000000"/>
            </a:solidFill>
            <a:latin typeface="AR P丸ゴシック体M" panose="020B0600010101010101" pitchFamily="50" charset="-128"/>
            <a:ea typeface="AR P丸ゴシック体M" panose="020B0600010101010101" pitchFamily="50" charset="-128"/>
          </a:endParaRPr>
        </a:p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『</a:t>
          </a:r>
          <a:r>
            <a:rPr kumimoji="1" lang="ja-JP" altLang="en-US" sz="1000">
              <a:solidFill>
                <a:sysClr val="windowText" lastClr="000000"/>
              </a:solidFill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白</a:t>
          </a:r>
          <a:r>
            <a:rPr kumimoji="1" lang="en-US" altLang="ja-JP" sz="1000">
              <a:solidFill>
                <a:sysClr val="windowText" lastClr="000000"/>
              </a:solidFill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』</a:t>
          </a:r>
          <a:r>
            <a:rPr kumimoji="1" lang="ja-JP" altLang="en-US" sz="1000">
              <a:solidFill>
                <a:sysClr val="windowText" lastClr="000000"/>
              </a:solidFill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部分のセルを入力することで、法人市民税納付書のシートに情報が反映されます。</a:t>
          </a:r>
          <a:endParaRPr kumimoji="1" lang="en-US" altLang="ja-JP" sz="1000">
            <a:solidFill>
              <a:sysClr val="windowText" lastClr="000000"/>
            </a:solidFill>
            <a:latin typeface="AR P丸ゴシック体M" panose="020B0600010101010101" pitchFamily="50" charset="-128"/>
            <a:ea typeface="AR P丸ゴシック体M" panose="020B0600010101010101" pitchFamily="50" charset="-128"/>
          </a:endParaRPr>
        </a:p>
        <a:p>
          <a:pPr algn="l"/>
          <a:endParaRPr kumimoji="1" lang="en-US" altLang="ja-JP" sz="1000">
            <a:solidFill>
              <a:sysClr val="windowText" lastClr="000000"/>
            </a:solidFill>
            <a:latin typeface="AR P丸ゴシック体M" panose="020B0600010101010101" pitchFamily="50" charset="-128"/>
            <a:ea typeface="AR P丸ゴシック体M" panose="020B0600010101010101" pitchFamily="50" charset="-128"/>
          </a:endParaRPr>
        </a:p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～入力の注意～</a:t>
          </a:r>
          <a:endParaRPr kumimoji="1" lang="en-US" altLang="ja-JP" sz="1000" b="1">
            <a:solidFill>
              <a:sysClr val="windowText" lastClr="000000"/>
            </a:solidFill>
            <a:latin typeface="AR P丸ゴシック体M" panose="020B0600010101010101" pitchFamily="50" charset="-128"/>
            <a:ea typeface="AR P丸ゴシック体M" panose="020B0600010101010101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数字（金額及び日付）は、全て半角で入力してください。</a:t>
          </a:r>
          <a:endParaRPr kumimoji="1" lang="en-US" altLang="ja-JP" sz="1000">
            <a:solidFill>
              <a:sysClr val="windowText" lastClr="000000"/>
            </a:solidFill>
            <a:latin typeface="AR P丸ゴシック体M" panose="020B0600010101010101" pitchFamily="50" charset="-128"/>
            <a:ea typeface="AR P丸ゴシック体M" panose="020B0600010101010101" pitchFamily="50" charset="-128"/>
          </a:endParaRPr>
        </a:p>
        <a:p>
          <a:pPr algn="l"/>
          <a:endParaRPr kumimoji="1" lang="en-US" altLang="ja-JP" sz="1000">
            <a:solidFill>
              <a:sysClr val="windowText" lastClr="000000"/>
            </a:solidFill>
            <a:latin typeface="AR P丸ゴシック体M" panose="020B0600010101010101" pitchFamily="50" charset="-128"/>
            <a:ea typeface="AR P丸ゴシック体M" panose="020B0600010101010101" pitchFamily="50" charset="-128"/>
          </a:endParaRPr>
        </a:p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～ご確認ください～</a:t>
          </a:r>
          <a:endParaRPr kumimoji="1" lang="en-US" altLang="ja-JP" sz="1000" b="1">
            <a:solidFill>
              <a:sysClr val="windowText" lastClr="000000"/>
            </a:solidFill>
            <a:latin typeface="AR P丸ゴシック体M" panose="020B0600010101010101" pitchFamily="50" charset="-128"/>
            <a:ea typeface="AR P丸ゴシック体M" panose="020B0600010101010101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必ず全ての項目を入力し、法人市民税納付書のシートを印刷してください。印刷後は、金額等を確認してください。</a:t>
          </a:r>
          <a:endParaRPr kumimoji="1" lang="en-US" altLang="ja-JP" sz="1000">
            <a:solidFill>
              <a:sysClr val="windowText" lastClr="000000"/>
            </a:solidFill>
            <a:latin typeface="AR P丸ゴシック体M" panose="020B0600010101010101" pitchFamily="50" charset="-128"/>
            <a:ea typeface="AR P丸ゴシック体M" panose="020B0600010101010101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000">
            <a:effectLst/>
          </a:endParaRPr>
        </a:p>
        <a:p>
          <a:pPr algn="l"/>
          <a:endParaRPr kumimoji="1" lang="ja-JP" altLang="en-US" sz="1000">
            <a:solidFill>
              <a:sysClr val="windowText" lastClr="000000"/>
            </a:solidFill>
            <a:latin typeface="AR P丸ゴシック体M" panose="020B0600010101010101" pitchFamily="50" charset="-128"/>
            <a:ea typeface="AR P丸ゴシック体M" panose="020B0600010101010101" pitchFamily="50" charset="-128"/>
          </a:endParaRPr>
        </a:p>
      </xdr:txBody>
    </xdr:sp>
    <xdr:clientData/>
  </xdr:oneCellAnchor>
  <xdr:twoCellAnchor>
    <xdr:from>
      <xdr:col>15</xdr:col>
      <xdr:colOff>171450</xdr:colOff>
      <xdr:row>1</xdr:row>
      <xdr:rowOff>171449</xdr:rowOff>
    </xdr:from>
    <xdr:to>
      <xdr:col>16</xdr:col>
      <xdr:colOff>57151</xdr:colOff>
      <xdr:row>4</xdr:row>
      <xdr:rowOff>0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877175" y="342899"/>
          <a:ext cx="409576" cy="342901"/>
          <a:chOff x="6886575" y="171449"/>
          <a:chExt cx="504825" cy="447676"/>
        </a:xfrm>
      </xdr:grpSpPr>
      <xdr:sp macro="" textlink="">
        <xdr:nvSpPr>
          <xdr:cNvPr id="5" name="ドーナツ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6953250" y="219076"/>
            <a:ext cx="390526" cy="390524"/>
          </a:xfrm>
          <a:prstGeom prst="donut">
            <a:avLst>
              <a:gd name="adj" fmla="val 10915"/>
            </a:avLst>
          </a:prstGeom>
          <a:solidFill>
            <a:schemeClr val="accent1">
              <a:lumMod val="75000"/>
            </a:schemeClr>
          </a:solidFill>
          <a:ln>
            <a:solidFill>
              <a:schemeClr val="accent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6" name="二等辺三角形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 flipV="1">
            <a:off x="7038975" y="171449"/>
            <a:ext cx="238125" cy="180975"/>
          </a:xfrm>
          <a:prstGeom prst="triangle">
            <a:avLst/>
          </a:prstGeom>
          <a:solidFill>
            <a:schemeClr val="accent1">
              <a:lumMod val="75000"/>
            </a:schemeClr>
          </a:solidFill>
          <a:ln w="38100">
            <a:solidFill>
              <a:schemeClr val="accent5">
                <a:lumMod val="20000"/>
                <a:lumOff val="8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二等辺三角形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 rot="13452554" flipV="1">
            <a:off x="6886575" y="419100"/>
            <a:ext cx="238125" cy="180975"/>
          </a:xfrm>
          <a:prstGeom prst="triangle">
            <a:avLst/>
          </a:prstGeom>
          <a:solidFill>
            <a:schemeClr val="accent1">
              <a:lumMod val="75000"/>
            </a:schemeClr>
          </a:solidFill>
          <a:ln w="38100">
            <a:solidFill>
              <a:schemeClr val="accent5">
                <a:lumMod val="20000"/>
                <a:lumOff val="8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" name="二等辺三角形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/>
        </xdr:nvSpPr>
        <xdr:spPr>
          <a:xfrm rot="7701497" flipV="1">
            <a:off x="7181850" y="409575"/>
            <a:ext cx="238125" cy="180975"/>
          </a:xfrm>
          <a:prstGeom prst="triangle">
            <a:avLst/>
          </a:prstGeom>
          <a:solidFill>
            <a:schemeClr val="accent1">
              <a:lumMod val="75000"/>
            </a:schemeClr>
          </a:solidFill>
          <a:ln w="38100">
            <a:solidFill>
              <a:schemeClr val="accent5">
                <a:lumMod val="20000"/>
                <a:lumOff val="8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279797</xdr:colOff>
      <xdr:row>15</xdr:row>
      <xdr:rowOff>173831</xdr:rowOff>
    </xdr:from>
    <xdr:to>
      <xdr:col>2</xdr:col>
      <xdr:colOff>403622</xdr:colOff>
      <xdr:row>15</xdr:row>
      <xdr:rowOff>297657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869281" y="4079081"/>
          <a:ext cx="123825" cy="123826"/>
        </a:xfrm>
        <a:prstGeom prst="rect">
          <a:avLst/>
        </a:prstGeom>
        <a:noFill/>
        <a:ln w="9525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95186</xdr:colOff>
      <xdr:row>0</xdr:row>
      <xdr:rowOff>63499</xdr:rowOff>
    </xdr:from>
    <xdr:to>
      <xdr:col>29</xdr:col>
      <xdr:colOff>23611</xdr:colOff>
      <xdr:row>2</xdr:row>
      <xdr:rowOff>150810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2381186" y="63499"/>
          <a:ext cx="404675" cy="487361"/>
          <a:chOff x="2381186" y="63499"/>
          <a:chExt cx="404675" cy="428624"/>
        </a:xfrm>
      </xdr:grpSpPr>
      <xdr:sp macro="" textlink="">
        <xdr:nvSpPr>
          <xdr:cNvPr id="17" name="円/楕円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>
            <a:spLocks noChangeAspect="1"/>
          </xdr:cNvSpPr>
        </xdr:nvSpPr>
        <xdr:spPr>
          <a:xfrm>
            <a:off x="2381186" y="63499"/>
            <a:ext cx="404675" cy="428624"/>
          </a:xfrm>
          <a:prstGeom prst="ellipse">
            <a:avLst/>
          </a:prstGeom>
          <a:noFill/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000" b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公</a:t>
            </a:r>
          </a:p>
        </xdr:txBody>
      </xdr:sp>
      <xdr:sp macro="" textlink="">
        <xdr:nvSpPr>
          <xdr:cNvPr id="15" name="円/楕円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>
            <a:spLocks/>
          </xdr:cNvSpPr>
        </xdr:nvSpPr>
        <xdr:spPr>
          <a:xfrm>
            <a:off x="2474756" y="180740"/>
            <a:ext cx="198000" cy="175279"/>
          </a:xfrm>
          <a:prstGeom prst="ellipse">
            <a:avLst/>
          </a:prstGeom>
          <a:noFill/>
          <a:ln w="63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1"/>
          <a:lstStyle/>
          <a:p>
            <a:pPr algn="l"/>
            <a:endParaRPr kumimoji="1" lang="ja-JP" altLang="en-US" sz="1050" b="1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56</xdr:col>
      <xdr:colOff>95240</xdr:colOff>
      <xdr:row>0</xdr:row>
      <xdr:rowOff>63497</xdr:rowOff>
    </xdr:from>
    <xdr:to>
      <xdr:col>61</xdr:col>
      <xdr:colOff>23665</xdr:colOff>
      <xdr:row>2</xdr:row>
      <xdr:rowOff>150808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5429240" y="63497"/>
          <a:ext cx="404675" cy="487361"/>
          <a:chOff x="2381186" y="63499"/>
          <a:chExt cx="404675" cy="428624"/>
        </a:xfrm>
      </xdr:grpSpPr>
      <xdr:sp macro="" textlink="">
        <xdr:nvSpPr>
          <xdr:cNvPr id="10" name="円/楕円 16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>
            <a:spLocks noChangeAspect="1"/>
          </xdr:cNvSpPr>
        </xdr:nvSpPr>
        <xdr:spPr>
          <a:xfrm>
            <a:off x="2381186" y="63499"/>
            <a:ext cx="404675" cy="428624"/>
          </a:xfrm>
          <a:prstGeom prst="ellipse">
            <a:avLst/>
          </a:prstGeom>
          <a:noFill/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000" b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公</a:t>
            </a:r>
          </a:p>
        </xdr:txBody>
      </xdr:sp>
      <xdr:sp macro="" textlink="">
        <xdr:nvSpPr>
          <xdr:cNvPr id="11" name="円/楕円 14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>
            <a:spLocks/>
          </xdr:cNvSpPr>
        </xdr:nvSpPr>
        <xdr:spPr>
          <a:xfrm>
            <a:off x="2474756" y="173713"/>
            <a:ext cx="198000" cy="175279"/>
          </a:xfrm>
          <a:prstGeom prst="ellipse">
            <a:avLst/>
          </a:prstGeom>
          <a:noFill/>
          <a:ln w="63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1"/>
          <a:lstStyle/>
          <a:p>
            <a:pPr algn="l"/>
            <a:endParaRPr kumimoji="1" lang="ja-JP" altLang="en-US" sz="1050" b="1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88</xdr:col>
      <xdr:colOff>95240</xdr:colOff>
      <xdr:row>0</xdr:row>
      <xdr:rowOff>63497</xdr:rowOff>
    </xdr:from>
    <xdr:to>
      <xdr:col>93</xdr:col>
      <xdr:colOff>23665</xdr:colOff>
      <xdr:row>2</xdr:row>
      <xdr:rowOff>150808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pSpPr/>
      </xdr:nvGrpSpPr>
      <xdr:grpSpPr>
        <a:xfrm>
          <a:off x="8477240" y="63497"/>
          <a:ext cx="404675" cy="487361"/>
          <a:chOff x="2381186" y="63499"/>
          <a:chExt cx="404675" cy="428624"/>
        </a:xfrm>
      </xdr:grpSpPr>
      <xdr:sp macro="" textlink="">
        <xdr:nvSpPr>
          <xdr:cNvPr id="13" name="円/楕円 16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>
            <a:spLocks noChangeAspect="1"/>
          </xdr:cNvSpPr>
        </xdr:nvSpPr>
        <xdr:spPr>
          <a:xfrm>
            <a:off x="2381186" y="63499"/>
            <a:ext cx="404675" cy="428624"/>
          </a:xfrm>
          <a:prstGeom prst="ellipse">
            <a:avLst/>
          </a:prstGeom>
          <a:noFill/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000" b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公</a:t>
            </a:r>
          </a:p>
        </xdr:txBody>
      </xdr:sp>
      <xdr:sp macro="" textlink="">
        <xdr:nvSpPr>
          <xdr:cNvPr id="14" name="円/楕円 14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>
            <a:spLocks/>
          </xdr:cNvSpPr>
        </xdr:nvSpPr>
        <xdr:spPr>
          <a:xfrm>
            <a:off x="2474756" y="180740"/>
            <a:ext cx="198000" cy="175279"/>
          </a:xfrm>
          <a:prstGeom prst="ellipse">
            <a:avLst/>
          </a:prstGeom>
          <a:noFill/>
          <a:ln w="63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1"/>
          <a:lstStyle/>
          <a:p>
            <a:pPr algn="l"/>
            <a:endParaRPr kumimoji="1" lang="ja-JP" altLang="en-US" sz="1050" b="1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E56"/>
  <sheetViews>
    <sheetView tabSelected="1" topLeftCell="A8" zoomScaleNormal="100" workbookViewId="0">
      <selection activeCell="D8" sqref="D8"/>
    </sheetView>
  </sheetViews>
  <sheetFormatPr defaultRowHeight="13.5"/>
  <cols>
    <col min="1" max="1" width="5.5" customWidth="1"/>
    <col min="2" max="2" width="15.375" customWidth="1"/>
    <col min="3" max="3" width="5.5" customWidth="1"/>
    <col min="4" max="7" width="5.625" customWidth="1"/>
    <col min="8" max="8" width="7.625" customWidth="1"/>
    <col min="9" max="9" width="8.375" customWidth="1"/>
    <col min="10" max="13" width="5.625" customWidth="1"/>
    <col min="14" max="21" width="6.875" customWidth="1"/>
    <col min="22" max="22" width="3.75" customWidth="1"/>
    <col min="23" max="26" width="6.875" customWidth="1"/>
    <col min="27" max="27" width="8.5" customWidth="1"/>
    <col min="28" max="29" width="2.625" customWidth="1"/>
    <col min="30" max="30" width="10.75" customWidth="1"/>
    <col min="31" max="31" width="12.375" customWidth="1"/>
    <col min="32" max="32" width="13.625" customWidth="1"/>
    <col min="33" max="33" width="9.625" customWidth="1"/>
    <col min="34" max="34" width="6.875" customWidth="1"/>
    <col min="35" max="45" width="2.625" customWidth="1"/>
    <col min="46" max="47" width="9" customWidth="1"/>
  </cols>
  <sheetData>
    <row r="1" spans="1:5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</row>
    <row r="2" spans="1:53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9"/>
      <c r="P2" s="39"/>
      <c r="Q2" s="18"/>
      <c r="R2" s="62"/>
      <c r="S2" s="62"/>
      <c r="T2" s="62"/>
      <c r="U2" s="62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</row>
    <row r="3" spans="1:53" ht="13.5" customHeight="1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01" t="s">
        <v>42</v>
      </c>
      <c r="Q3" s="301"/>
      <c r="R3" s="301"/>
      <c r="S3" s="301"/>
      <c r="T3" s="301"/>
      <c r="U3" s="301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</row>
    <row r="4" spans="1:53" ht="13.5" customHeight="1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01"/>
      <c r="Q4" s="301"/>
      <c r="R4" s="301"/>
      <c r="S4" s="301"/>
      <c r="T4" s="301"/>
      <c r="U4" s="301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</row>
    <row r="5" spans="1:53" ht="15" customHeight="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48"/>
      <c r="Q5" s="60"/>
      <c r="R5" s="61"/>
      <c r="S5" s="316" t="s">
        <v>47</v>
      </c>
      <c r="T5" s="316"/>
      <c r="U5" s="316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</row>
    <row r="6" spans="1:53" ht="12.75" customHeight="1">
      <c r="A6" s="31"/>
      <c r="B6" s="302" t="s">
        <v>50</v>
      </c>
      <c r="C6" s="302"/>
      <c r="D6" s="302"/>
      <c r="E6" s="302"/>
      <c r="F6" s="31"/>
      <c r="G6" s="31"/>
      <c r="H6" s="31"/>
      <c r="I6" s="31"/>
      <c r="J6" s="31"/>
      <c r="K6" s="31"/>
      <c r="L6" s="31"/>
      <c r="M6" s="31"/>
      <c r="N6" s="31"/>
      <c r="O6" s="31"/>
      <c r="P6" s="48"/>
      <c r="Q6" s="60"/>
      <c r="R6" s="318" t="s">
        <v>48</v>
      </c>
      <c r="S6" s="318"/>
      <c r="T6" s="318"/>
      <c r="U6" s="3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</row>
    <row r="7" spans="1:53" ht="16.5" customHeight="1" thickBot="1">
      <c r="A7" s="31"/>
      <c r="B7" s="302"/>
      <c r="C7" s="302"/>
      <c r="D7" s="302"/>
      <c r="E7" s="302"/>
      <c r="F7" s="31"/>
      <c r="G7" s="54" t="s">
        <v>133</v>
      </c>
      <c r="H7" s="31"/>
      <c r="I7" s="29"/>
      <c r="J7" s="31"/>
      <c r="K7" s="31"/>
      <c r="L7" s="31"/>
      <c r="M7" s="31"/>
      <c r="N7" s="31"/>
      <c r="O7" s="31"/>
      <c r="P7" s="48"/>
      <c r="Q7" s="48"/>
      <c r="R7" s="317" t="s">
        <v>49</v>
      </c>
      <c r="S7" s="317"/>
      <c r="T7" s="317"/>
      <c r="U7" s="317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</row>
    <row r="8" spans="1:53" ht="24.95" customHeight="1" thickBot="1">
      <c r="A8" s="31"/>
      <c r="B8" s="57" t="s">
        <v>6</v>
      </c>
      <c r="C8" s="115" t="s">
        <v>81</v>
      </c>
      <c r="D8" s="46"/>
      <c r="E8" s="42" t="s">
        <v>51</v>
      </c>
      <c r="F8" s="28"/>
      <c r="G8" s="54" t="s">
        <v>137</v>
      </c>
      <c r="H8" s="28"/>
      <c r="I8" s="29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57"/>
      <c r="AB8" s="257"/>
      <c r="AC8" s="257"/>
      <c r="AD8" s="257"/>
      <c r="AE8" s="257"/>
      <c r="AF8" s="257"/>
      <c r="AG8" s="257"/>
      <c r="AH8" s="257"/>
      <c r="AI8" s="257"/>
      <c r="AJ8" s="257"/>
      <c r="AK8" s="257"/>
      <c r="AL8" s="257"/>
      <c r="AM8" s="257"/>
      <c r="AN8" s="258" t="str">
        <f>IF(ROUNDDOWN(D8/10,0)&gt;0,RIGHT(ROUNDDOWN(D8/10,0),1),"")</f>
        <v/>
      </c>
      <c r="AO8" s="258" t="str">
        <f>IF(D8&gt;0,RIGHT(D8,1),"")</f>
        <v/>
      </c>
      <c r="AP8" s="28"/>
      <c r="AQ8" s="28"/>
      <c r="AR8" s="18"/>
      <c r="AS8" s="18"/>
      <c r="AT8" s="18"/>
      <c r="AU8" s="18"/>
      <c r="AV8" s="18"/>
      <c r="AW8" s="18"/>
      <c r="AX8" s="18"/>
      <c r="AY8" s="18"/>
      <c r="AZ8" s="18"/>
    </row>
    <row r="9" spans="1:53" ht="24.95" customHeight="1" thickBot="1">
      <c r="A9" s="31"/>
      <c r="B9" s="57" t="s">
        <v>55</v>
      </c>
      <c r="C9" s="308"/>
      <c r="D9" s="309"/>
      <c r="E9" s="310"/>
      <c r="F9" s="27"/>
      <c r="G9" s="55" t="s">
        <v>138</v>
      </c>
      <c r="H9" s="28"/>
      <c r="I9" s="30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57"/>
      <c r="AB9" s="257"/>
      <c r="AC9" s="257"/>
      <c r="AD9" s="257"/>
      <c r="AE9" s="257"/>
      <c r="AF9" s="258"/>
      <c r="AG9" s="258" t="str">
        <f>RIGHT(ROUNDDOWN(C9/100000000,0),1)</f>
        <v>0</v>
      </c>
      <c r="AH9" s="258" t="str">
        <f>RIGHT(ROUNDDOWN(C9/10000000,0),1)</f>
        <v>0</v>
      </c>
      <c r="AI9" s="258" t="str">
        <f>IF(ROUNDDOWN(C9/1000000,0)&gt;0,RIGHT(ROUNDDOWN(C9/1000000,0),1),"")</f>
        <v/>
      </c>
      <c r="AJ9" s="258" t="str">
        <f>IF(ROUNDDOWN(C9/100000,0)&gt;0,RIGHT(ROUNDDOWN(C9/100000,0),1),"")</f>
        <v/>
      </c>
      <c r="AK9" s="258" t="str">
        <f>IF(ROUNDDOWN(C9/10000,0)&gt;0,RIGHT(ROUNDDOWN(C9/10000,0),1),"")</f>
        <v/>
      </c>
      <c r="AL9" s="258" t="str">
        <f>IF(ROUNDDOWN(C9/1000,0)&gt;0,RIGHT(ROUNDDOWN(C9/1000,0),1),"")</f>
        <v/>
      </c>
      <c r="AM9" s="258" t="str">
        <f>IF(ROUNDDOWN(C9/100,0)&gt;0,RIGHT(ROUNDDOWN(C9/100,0),1),"")</f>
        <v/>
      </c>
      <c r="AN9" s="258" t="str">
        <f>IF(ROUNDDOWN(C9/10,0)&gt;0,RIGHT(ROUNDDOWN(C9/10,0),1),"")</f>
        <v/>
      </c>
      <c r="AO9" s="258" t="str">
        <f>IF(C9&gt;0,RIGHT(C9,1),"")</f>
        <v/>
      </c>
      <c r="AP9" s="28"/>
      <c r="AQ9" s="28"/>
      <c r="AR9" s="18"/>
      <c r="AS9" s="18"/>
      <c r="AT9" s="18"/>
      <c r="AU9" s="18"/>
      <c r="AV9" s="18"/>
      <c r="AW9" s="18"/>
      <c r="AX9" s="18"/>
      <c r="AY9" s="18"/>
      <c r="AZ9" s="18"/>
    </row>
    <row r="10" spans="1:53" ht="39.950000000000003" customHeight="1" thickBot="1">
      <c r="A10" s="31"/>
      <c r="B10" s="57" t="s">
        <v>19</v>
      </c>
      <c r="C10" s="290"/>
      <c r="D10" s="291"/>
      <c r="E10" s="291"/>
      <c r="F10" s="291"/>
      <c r="G10" s="291"/>
      <c r="H10" s="291"/>
      <c r="I10" s="291"/>
      <c r="J10" s="291"/>
      <c r="K10" s="291"/>
      <c r="L10" s="291"/>
      <c r="M10" s="291"/>
      <c r="N10" s="292"/>
      <c r="O10" s="32"/>
      <c r="P10" s="32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59"/>
      <c r="AB10" s="259"/>
      <c r="AC10" s="259"/>
      <c r="AD10" s="259"/>
      <c r="AE10" s="259"/>
      <c r="AF10" s="259"/>
      <c r="AG10" s="259"/>
      <c r="AH10" s="259"/>
      <c r="AI10" s="258"/>
      <c r="AJ10" s="258"/>
      <c r="AK10" s="258"/>
      <c r="AL10" s="258"/>
      <c r="AM10" s="258"/>
      <c r="AN10" s="258"/>
      <c r="AO10" s="25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</row>
    <row r="11" spans="1:53" ht="39.950000000000003" customHeight="1" thickBot="1">
      <c r="A11" s="31"/>
      <c r="B11" s="57" t="s">
        <v>20</v>
      </c>
      <c r="C11" s="290"/>
      <c r="D11" s="291"/>
      <c r="E11" s="291"/>
      <c r="F11" s="291"/>
      <c r="G11" s="291"/>
      <c r="H11" s="291"/>
      <c r="I11" s="291"/>
      <c r="J11" s="291"/>
      <c r="K11" s="291"/>
      <c r="L11" s="291"/>
      <c r="M11" s="291"/>
      <c r="N11" s="292"/>
      <c r="O11" s="32"/>
      <c r="P11" s="32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59"/>
      <c r="AB11" s="259"/>
      <c r="AC11" s="259"/>
      <c r="AD11" s="259"/>
      <c r="AE11" s="259"/>
      <c r="AF11" s="259"/>
      <c r="AG11" s="259"/>
      <c r="AH11" s="259"/>
      <c r="AI11" s="258"/>
      <c r="AJ11" s="258"/>
      <c r="AK11" s="258"/>
      <c r="AL11" s="258"/>
      <c r="AM11" s="258"/>
      <c r="AN11" s="258"/>
      <c r="AO11" s="25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</row>
    <row r="12" spans="1:53" ht="5.25" customHeight="1">
      <c r="A12" s="31"/>
      <c r="B12" s="25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32"/>
      <c r="O12" s="32"/>
      <c r="P12" s="32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59"/>
      <c r="AB12" s="259"/>
      <c r="AC12" s="259"/>
      <c r="AD12" s="259"/>
      <c r="AE12" s="259"/>
      <c r="AF12" s="259"/>
      <c r="AG12" s="259"/>
      <c r="AH12" s="259"/>
      <c r="AI12" s="258"/>
      <c r="AJ12" s="258"/>
      <c r="AK12" s="258"/>
      <c r="AL12" s="258"/>
      <c r="AM12" s="258"/>
      <c r="AN12" s="258"/>
      <c r="AO12" s="25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</row>
    <row r="13" spans="1:53" ht="24.95" customHeight="1" thickBot="1">
      <c r="A13" s="31"/>
      <c r="B13" s="264" t="s">
        <v>17</v>
      </c>
      <c r="C13" s="295"/>
      <c r="D13" s="295"/>
      <c r="E13" s="295"/>
      <c r="F13" s="295"/>
      <c r="G13" s="295"/>
      <c r="H13" s="264" t="s">
        <v>15</v>
      </c>
      <c r="I13" s="23"/>
      <c r="J13" s="63" t="s">
        <v>46</v>
      </c>
      <c r="K13" s="26"/>
      <c r="L13" s="26"/>
      <c r="M13" s="26"/>
      <c r="N13" s="22"/>
      <c r="O13" s="22"/>
      <c r="P13" s="22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260"/>
      <c r="AB13" s="260"/>
      <c r="AC13" s="260"/>
      <c r="AD13" s="260"/>
      <c r="AE13" s="260"/>
      <c r="AF13" s="260"/>
      <c r="AG13" s="258"/>
      <c r="AH13" s="258"/>
      <c r="AI13" s="258"/>
      <c r="AJ13" s="258"/>
      <c r="AK13" s="261"/>
      <c r="AL13" s="258"/>
      <c r="AM13" s="258"/>
      <c r="AN13" s="258"/>
      <c r="AO13" s="25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</row>
    <row r="14" spans="1:53" ht="24.95" customHeight="1" thickBot="1">
      <c r="A14" s="31"/>
      <c r="B14" s="58" t="s">
        <v>16</v>
      </c>
      <c r="C14" s="307"/>
      <c r="D14" s="307"/>
      <c r="E14" s="307"/>
      <c r="F14" s="307"/>
      <c r="G14" s="33"/>
      <c r="H14" s="299" t="s">
        <v>3</v>
      </c>
      <c r="I14" s="300"/>
      <c r="J14" s="293"/>
      <c r="K14" s="293"/>
      <c r="L14" s="293"/>
      <c r="M14" s="294"/>
      <c r="N14" s="44" t="s">
        <v>21</v>
      </c>
      <c r="O14" s="34"/>
      <c r="P14" s="34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62">
        <f>C14</f>
        <v>0</v>
      </c>
      <c r="AB14" s="263"/>
      <c r="AC14" s="260"/>
      <c r="AD14" s="260"/>
      <c r="AE14" s="260" t="str">
        <f>IF(ROUNDDOWN(J14/10000000000,0)&gt;0,RIGHT(ROUNDDOWN(J14/10000000000,0),1),"")</f>
        <v/>
      </c>
      <c r="AF14" s="260" t="str">
        <f>IF(ROUNDDOWN(J14/1000000000,0)&gt;0,RIGHT(ROUNDDOWN(J14/1000000000,0),1),"")</f>
        <v/>
      </c>
      <c r="AG14" s="258" t="str">
        <f>IF(ROUNDDOWN(J14/100000000,0)&gt;0,RIGHT(ROUNDDOWN(J14/100000000,0),1),"")</f>
        <v/>
      </c>
      <c r="AH14" s="258" t="str">
        <f>IF(ROUNDDOWN(J14/10000000,0)&gt;0,RIGHT(ROUNDDOWN(J14/10000000,0),1),"")</f>
        <v/>
      </c>
      <c r="AI14" s="258" t="str">
        <f>IF(ROUNDDOWN(J14/1000000,0)&gt;0,RIGHT(ROUNDDOWN(J14/1000000,0),1),"")</f>
        <v/>
      </c>
      <c r="AJ14" s="258" t="str">
        <f>IF(ROUNDDOWN(J14/100000,0)&gt;0,RIGHT(ROUNDDOWN(J14/100000,0),1),"")</f>
        <v/>
      </c>
      <c r="AK14" s="258" t="str">
        <f>IF(ROUNDDOWN(J14/10000,0)&gt;0,RIGHT(ROUNDDOWN(J14/10000,0),1),"")</f>
        <v/>
      </c>
      <c r="AL14" s="258" t="str">
        <f>IF(ROUNDDOWN(J14/1000,0)&gt;0,RIGHT(ROUNDDOWN(J14/1000,0),1),"")</f>
        <v/>
      </c>
      <c r="AM14" s="258" t="str">
        <f>IF(ROUNDDOWN(J14/100,0)&gt;0,RIGHT(ROUNDDOWN(J14/100,0),1),"")</f>
        <v/>
      </c>
      <c r="AN14" s="258" t="str">
        <f>IF(ROUNDDOWN(J14/10,0)&gt;0,RIGHT(ROUNDDOWN(J14/10,0),1),"")</f>
        <v/>
      </c>
      <c r="AO14" s="258" t="str">
        <f>IF(J14&gt;0,RIGHT(J14,1),"")</f>
        <v/>
      </c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</row>
    <row r="15" spans="1:53" ht="24.95" customHeight="1" thickBot="1">
      <c r="A15" s="31"/>
      <c r="B15" s="58" t="s">
        <v>18</v>
      </c>
      <c r="C15" s="307"/>
      <c r="D15" s="307"/>
      <c r="E15" s="307"/>
      <c r="F15" s="307"/>
      <c r="G15" s="33"/>
      <c r="H15" s="299" t="s">
        <v>52</v>
      </c>
      <c r="I15" s="300"/>
      <c r="J15" s="293"/>
      <c r="K15" s="293"/>
      <c r="L15" s="293"/>
      <c r="M15" s="294"/>
      <c r="N15" s="44" t="s">
        <v>21</v>
      </c>
      <c r="O15" s="34"/>
      <c r="P15" s="34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62">
        <f>C15</f>
        <v>0</v>
      </c>
      <c r="AB15" s="263"/>
      <c r="AC15" s="260"/>
      <c r="AD15" s="260"/>
      <c r="AE15" s="260" t="str">
        <f>IF(ROUNDDOWN(J15/10000000000,0)&gt;0,RIGHT(ROUNDDOWN(J15/10000000000,0),1),"")</f>
        <v/>
      </c>
      <c r="AF15" s="260" t="str">
        <f t="shared" ref="AF15:AF18" si="0">IF(ROUNDDOWN(J15/1000000000,0)&gt;0,RIGHT(ROUNDDOWN(J15/1000000000,0),1),"")</f>
        <v/>
      </c>
      <c r="AG15" s="258" t="str">
        <f t="shared" ref="AG15:AG18" si="1">IF(ROUNDDOWN(J15/100000000,0)&gt;0,RIGHT(ROUNDDOWN(J15/100000000,0),1),"")</f>
        <v/>
      </c>
      <c r="AH15" s="258" t="str">
        <f t="shared" ref="AH15:AH18" si="2">IF(ROUNDDOWN(J15/10000000,0)&gt;0,RIGHT(ROUNDDOWN(J15/10000000,0),1),"")</f>
        <v/>
      </c>
      <c r="AI15" s="258" t="str">
        <f t="shared" ref="AI15:AI18" si="3">IF(ROUNDDOWN(J15/1000000,0)&gt;0,RIGHT(ROUNDDOWN(J15/1000000,0),1),"")</f>
        <v/>
      </c>
      <c r="AJ15" s="258" t="str">
        <f t="shared" ref="AJ15:AJ18" si="4">IF(ROUNDDOWN(J15/100000,0)&gt;0,RIGHT(ROUNDDOWN(J15/100000,0),1),"")</f>
        <v/>
      </c>
      <c r="AK15" s="258" t="str">
        <f t="shared" ref="AK15:AK18" si="5">IF(ROUNDDOWN(J15/10000,0)&gt;0,RIGHT(ROUNDDOWN(J15/10000,0),1),"")</f>
        <v/>
      </c>
      <c r="AL15" s="258" t="str">
        <f t="shared" ref="AL15:AL18" si="6">IF(ROUNDDOWN(J15/1000,0)&gt;0,RIGHT(ROUNDDOWN(J15/1000,0),1),"")</f>
        <v/>
      </c>
      <c r="AM15" s="258" t="str">
        <f t="shared" ref="AM15:AM18" si="7">IF(ROUNDDOWN(J15/100,0)&gt;0,RIGHT(ROUNDDOWN(J15/100,0),1),"")</f>
        <v/>
      </c>
      <c r="AN15" s="258" t="str">
        <f t="shared" ref="AN15:AN18" si="8">IF(ROUNDDOWN(J15/10,0)&gt;0,RIGHT(ROUNDDOWN(J15/10,0),1),"")</f>
        <v/>
      </c>
      <c r="AO15" s="258" t="str">
        <f>IF(J15&gt;0,RIGHT(J15,1),"")</f>
        <v/>
      </c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</row>
    <row r="16" spans="1:53" ht="24.95" customHeight="1" thickBot="1">
      <c r="A16" s="31"/>
      <c r="B16" s="264" t="s">
        <v>45</v>
      </c>
      <c r="C16" s="64" t="s">
        <v>54</v>
      </c>
      <c r="D16" s="31"/>
      <c r="E16" s="31"/>
      <c r="F16" s="31"/>
      <c r="G16" s="31"/>
      <c r="H16" s="299" t="s">
        <v>43</v>
      </c>
      <c r="I16" s="300"/>
      <c r="J16" s="293"/>
      <c r="K16" s="293"/>
      <c r="L16" s="293"/>
      <c r="M16" s="294"/>
      <c r="N16" s="44" t="s">
        <v>21</v>
      </c>
      <c r="O16" s="34"/>
      <c r="P16" s="34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63"/>
      <c r="AB16" s="263"/>
      <c r="AC16" s="260"/>
      <c r="AD16" s="260"/>
      <c r="AE16" s="260" t="str">
        <f t="shared" ref="AE16:AE18" si="9">IF(ROUNDDOWN(J16/10000000000,0)&gt;0,RIGHT(ROUNDDOWN(J16/10000000000,0),1),"")</f>
        <v/>
      </c>
      <c r="AF16" s="260" t="str">
        <f t="shared" si="0"/>
        <v/>
      </c>
      <c r="AG16" s="258" t="str">
        <f t="shared" si="1"/>
        <v/>
      </c>
      <c r="AH16" s="258" t="str">
        <f t="shared" si="2"/>
        <v/>
      </c>
      <c r="AI16" s="258" t="str">
        <f t="shared" si="3"/>
        <v/>
      </c>
      <c r="AJ16" s="258" t="str">
        <f t="shared" si="4"/>
        <v/>
      </c>
      <c r="AK16" s="258" t="str">
        <f t="shared" si="5"/>
        <v/>
      </c>
      <c r="AL16" s="258" t="str">
        <f t="shared" si="6"/>
        <v/>
      </c>
      <c r="AM16" s="258" t="str">
        <f t="shared" si="7"/>
        <v/>
      </c>
      <c r="AN16" s="258" t="str">
        <f t="shared" si="8"/>
        <v/>
      </c>
      <c r="AO16" s="258" t="str">
        <f>IF(J16&gt;0,RIGHT(J16,1),"")</f>
        <v/>
      </c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</row>
    <row r="17" spans="1:57" ht="24.95" customHeight="1" thickBot="1">
      <c r="A17" s="31"/>
      <c r="B17" s="59" t="s">
        <v>1</v>
      </c>
      <c r="C17" s="311"/>
      <c r="D17" s="311"/>
      <c r="E17" s="311"/>
      <c r="F17" s="311"/>
      <c r="G17" s="28"/>
      <c r="H17" s="312" t="s">
        <v>4</v>
      </c>
      <c r="I17" s="313"/>
      <c r="J17" s="293"/>
      <c r="K17" s="293"/>
      <c r="L17" s="293"/>
      <c r="M17" s="294"/>
      <c r="N17" s="44" t="s">
        <v>21</v>
      </c>
      <c r="O17" s="34"/>
      <c r="P17" s="34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63" t="s">
        <v>82</v>
      </c>
      <c r="AB17" s="263">
        <v>4</v>
      </c>
      <c r="AC17" s="260">
        <v>0</v>
      </c>
      <c r="AD17" s="260"/>
      <c r="AE17" s="260" t="str">
        <f t="shared" si="9"/>
        <v/>
      </c>
      <c r="AF17" s="260" t="str">
        <f t="shared" si="0"/>
        <v/>
      </c>
      <c r="AG17" s="258" t="str">
        <f t="shared" si="1"/>
        <v/>
      </c>
      <c r="AH17" s="258" t="str">
        <f t="shared" si="2"/>
        <v/>
      </c>
      <c r="AI17" s="258" t="str">
        <f t="shared" si="3"/>
        <v/>
      </c>
      <c r="AJ17" s="258" t="str">
        <f t="shared" si="4"/>
        <v/>
      </c>
      <c r="AK17" s="258" t="str">
        <f t="shared" si="5"/>
        <v/>
      </c>
      <c r="AL17" s="258" t="str">
        <f t="shared" si="6"/>
        <v/>
      </c>
      <c r="AM17" s="258" t="str">
        <f t="shared" si="7"/>
        <v/>
      </c>
      <c r="AN17" s="258" t="str">
        <f t="shared" si="8"/>
        <v/>
      </c>
      <c r="AO17" s="258" t="str">
        <f>IF(J17&gt;0,RIGHT(J17,1),"")</f>
        <v/>
      </c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</row>
    <row r="18" spans="1:57" ht="24.95" customHeight="1" thickBot="1">
      <c r="A18" s="31"/>
      <c r="B18" s="59" t="s">
        <v>44</v>
      </c>
      <c r="C18" s="296"/>
      <c r="D18" s="297"/>
      <c r="E18" s="297"/>
      <c r="F18" s="298"/>
      <c r="G18" s="28"/>
      <c r="H18" s="299" t="s">
        <v>14</v>
      </c>
      <c r="I18" s="300"/>
      <c r="J18" s="305">
        <f>SUM(J14:M17)</f>
        <v>0</v>
      </c>
      <c r="K18" s="305"/>
      <c r="L18" s="305"/>
      <c r="M18" s="306"/>
      <c r="N18" s="45" t="s">
        <v>21</v>
      </c>
      <c r="O18" s="34"/>
      <c r="P18" s="34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63" t="s">
        <v>83</v>
      </c>
      <c r="AB18" s="263">
        <v>2</v>
      </c>
      <c r="AC18" s="260">
        <v>0</v>
      </c>
      <c r="AD18" s="260"/>
      <c r="AE18" s="260" t="str">
        <f t="shared" si="9"/>
        <v/>
      </c>
      <c r="AF18" s="260" t="str">
        <f t="shared" si="0"/>
        <v/>
      </c>
      <c r="AG18" s="258" t="str">
        <f t="shared" si="1"/>
        <v/>
      </c>
      <c r="AH18" s="258" t="str">
        <f t="shared" si="2"/>
        <v/>
      </c>
      <c r="AI18" s="258" t="str">
        <f t="shared" si="3"/>
        <v/>
      </c>
      <c r="AJ18" s="258" t="str">
        <f t="shared" si="4"/>
        <v/>
      </c>
      <c r="AK18" s="258" t="str">
        <f t="shared" si="5"/>
        <v/>
      </c>
      <c r="AL18" s="258" t="str">
        <f t="shared" si="6"/>
        <v/>
      </c>
      <c r="AM18" s="258" t="str">
        <f t="shared" si="7"/>
        <v/>
      </c>
      <c r="AN18" s="258" t="str">
        <f t="shared" si="8"/>
        <v/>
      </c>
      <c r="AO18" s="258" t="str">
        <f>IF(J18&gt;0,RIGHT(J18,1),"")</f>
        <v/>
      </c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</row>
    <row r="19" spans="1:57" ht="24.95" customHeight="1">
      <c r="A19" s="31"/>
      <c r="B19" s="31"/>
      <c r="C19" s="43"/>
      <c r="D19" s="31"/>
      <c r="E19" s="31"/>
      <c r="F19" s="31"/>
      <c r="G19" s="35"/>
      <c r="H19" s="38" t="s">
        <v>139</v>
      </c>
      <c r="I19" s="23"/>
      <c r="J19" s="36"/>
      <c r="K19" s="36"/>
      <c r="L19" s="36"/>
      <c r="M19" s="36"/>
      <c r="N19" s="34"/>
      <c r="O19" s="34"/>
      <c r="P19" s="34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63" t="s">
        <v>84</v>
      </c>
      <c r="AB19" s="263">
        <v>1</v>
      </c>
      <c r="AC19" s="260">
        <v>0</v>
      </c>
      <c r="AD19" s="260"/>
      <c r="AE19" s="260"/>
      <c r="AF19" s="260"/>
      <c r="AG19" s="258"/>
      <c r="AH19" s="258"/>
      <c r="AI19" s="258"/>
      <c r="AJ19" s="258"/>
      <c r="AK19" s="258"/>
      <c r="AL19" s="258"/>
      <c r="AM19" s="258"/>
      <c r="AN19" s="258"/>
      <c r="AO19" s="25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</row>
    <row r="20" spans="1:57" ht="24.95" customHeight="1" thickBot="1">
      <c r="A20" s="31"/>
      <c r="B20" s="65" t="s">
        <v>53</v>
      </c>
      <c r="C20" s="23"/>
      <c r="D20" s="23"/>
      <c r="E20" s="23"/>
      <c r="F20" s="23"/>
      <c r="G20" s="23"/>
      <c r="H20" s="37"/>
      <c r="I20" s="37"/>
      <c r="J20" s="37"/>
      <c r="K20" s="37"/>
      <c r="L20" s="37"/>
      <c r="M20" s="37"/>
      <c r="N20" s="37"/>
      <c r="O20" s="66" t="s">
        <v>140</v>
      </c>
      <c r="P20" s="37"/>
      <c r="Q20" s="35"/>
      <c r="R20" s="35"/>
      <c r="S20" s="31"/>
      <c r="T20" s="31"/>
      <c r="U20" s="31"/>
      <c r="V20" s="18"/>
      <c r="W20" s="18"/>
      <c r="X20" s="18"/>
      <c r="Y20" s="18"/>
      <c r="Z20" s="18"/>
      <c r="AA20" s="258" t="s">
        <v>127</v>
      </c>
      <c r="AB20" s="260">
        <v>4</v>
      </c>
      <c r="AC20" s="260">
        <v>1</v>
      </c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68"/>
      <c r="BB20" s="68"/>
      <c r="BC20" s="68"/>
      <c r="BD20" s="68"/>
      <c r="BE20" s="68"/>
    </row>
    <row r="21" spans="1:57" ht="20.100000000000001" customHeight="1">
      <c r="A21" s="31"/>
      <c r="B21" s="268" t="s">
        <v>22</v>
      </c>
      <c r="C21" s="275" t="s">
        <v>135</v>
      </c>
      <c r="D21" s="276"/>
      <c r="E21" s="276"/>
      <c r="F21" s="276"/>
      <c r="G21" s="276"/>
      <c r="H21" s="276"/>
      <c r="I21" s="269" t="s">
        <v>134</v>
      </c>
      <c r="J21" s="270"/>
      <c r="K21" s="271"/>
      <c r="L21" s="266"/>
      <c r="M21" s="266"/>
      <c r="N21" s="31"/>
      <c r="O21" s="282" t="s">
        <v>24</v>
      </c>
      <c r="P21" s="283"/>
      <c r="Q21" s="283"/>
      <c r="R21" s="283" t="s">
        <v>25</v>
      </c>
      <c r="S21" s="283"/>
      <c r="T21" s="283"/>
      <c r="U21" s="321"/>
      <c r="V21" s="18"/>
      <c r="W21" s="18"/>
      <c r="X21" s="18"/>
      <c r="Y21" s="18"/>
      <c r="Z21" s="18"/>
      <c r="AA21" s="265" t="s">
        <v>128</v>
      </c>
      <c r="AB21" s="260">
        <v>1</v>
      </c>
      <c r="AC21" s="260">
        <v>5</v>
      </c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68"/>
      <c r="BB21" s="68"/>
      <c r="BC21" s="68"/>
      <c r="BD21" s="68"/>
      <c r="BE21" s="68"/>
    </row>
    <row r="22" spans="1:57" ht="20.100000000000001" customHeight="1" thickBot="1">
      <c r="A22" s="31"/>
      <c r="B22" s="56" t="s">
        <v>23</v>
      </c>
      <c r="C22" s="277">
        <v>0.121</v>
      </c>
      <c r="D22" s="278"/>
      <c r="E22" s="278"/>
      <c r="F22" s="278"/>
      <c r="G22" s="278"/>
      <c r="H22" s="279"/>
      <c r="I22" s="272">
        <v>8.4000000000000005E-2</v>
      </c>
      <c r="J22" s="273"/>
      <c r="K22" s="274"/>
      <c r="L22" s="267"/>
      <c r="M22" s="267"/>
      <c r="N22" s="31"/>
      <c r="O22" s="284"/>
      <c r="P22" s="285"/>
      <c r="Q22" s="285"/>
      <c r="R22" s="319" t="s">
        <v>26</v>
      </c>
      <c r="S22" s="319"/>
      <c r="T22" s="319" t="s">
        <v>27</v>
      </c>
      <c r="U22" s="320"/>
      <c r="V22" s="18"/>
      <c r="W22" s="18"/>
      <c r="X22" s="18"/>
      <c r="Y22" s="18"/>
      <c r="Z22" s="18"/>
      <c r="AA22" s="265" t="s">
        <v>129</v>
      </c>
      <c r="AB22" s="260">
        <v>3</v>
      </c>
      <c r="AC22" s="260">
        <v>0</v>
      </c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68"/>
      <c r="BB22" s="68"/>
      <c r="BC22" s="68"/>
      <c r="BD22" s="68"/>
      <c r="BE22" s="68"/>
    </row>
    <row r="23" spans="1:57" ht="20.100000000000001" customHeight="1">
      <c r="A23" s="31"/>
      <c r="B23" s="450" t="s">
        <v>142</v>
      </c>
      <c r="C23" s="47"/>
      <c r="D23" s="48"/>
      <c r="E23" s="48"/>
      <c r="F23" s="48"/>
      <c r="G23" s="48"/>
      <c r="H23" s="48"/>
      <c r="I23" s="48"/>
      <c r="J23" s="48"/>
      <c r="K23" s="48"/>
      <c r="L23" s="31"/>
      <c r="M23" s="31"/>
      <c r="N23" s="31"/>
      <c r="O23" s="286" t="s">
        <v>28</v>
      </c>
      <c r="P23" s="287"/>
      <c r="Q23" s="287"/>
      <c r="R23" s="322" t="s">
        <v>29</v>
      </c>
      <c r="S23" s="322"/>
      <c r="T23" s="322" t="s">
        <v>30</v>
      </c>
      <c r="U23" s="323"/>
      <c r="V23" s="18"/>
      <c r="W23" s="18"/>
      <c r="X23" s="18"/>
      <c r="Y23" s="18"/>
      <c r="Z23" s="18"/>
      <c r="AA23" s="265" t="s">
        <v>130</v>
      </c>
      <c r="AB23" s="260">
        <v>3</v>
      </c>
      <c r="AC23" s="260">
        <v>5</v>
      </c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68"/>
      <c r="BB23" s="68"/>
      <c r="BC23" s="68"/>
      <c r="BD23" s="68"/>
      <c r="BE23" s="68"/>
    </row>
    <row r="24" spans="1:57" ht="20.100000000000001" customHeight="1">
      <c r="A24" s="31"/>
      <c r="B24" s="450" t="s">
        <v>141</v>
      </c>
      <c r="C24" s="47"/>
      <c r="D24" s="48"/>
      <c r="E24" s="48"/>
      <c r="F24" s="48"/>
      <c r="G24" s="48"/>
      <c r="H24" s="48"/>
      <c r="I24" s="48"/>
      <c r="J24" s="48"/>
      <c r="K24" s="48"/>
      <c r="L24" s="31"/>
      <c r="M24" s="31"/>
      <c r="N24" s="31"/>
      <c r="O24" s="288" t="s">
        <v>31</v>
      </c>
      <c r="P24" s="289"/>
      <c r="Q24" s="289"/>
      <c r="R24" s="303" t="s">
        <v>29</v>
      </c>
      <c r="S24" s="303"/>
      <c r="T24" s="303" t="s">
        <v>32</v>
      </c>
      <c r="U24" s="304"/>
      <c r="V24" s="18"/>
      <c r="W24" s="18"/>
      <c r="X24" s="18"/>
      <c r="Y24" s="18"/>
      <c r="Z24" s="18"/>
      <c r="AA24" s="265" t="s">
        <v>131</v>
      </c>
      <c r="AB24" s="260">
        <v>5</v>
      </c>
      <c r="AC24" s="260">
        <v>1</v>
      </c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68"/>
      <c r="BB24" s="68"/>
      <c r="BC24" s="68"/>
      <c r="BD24" s="68"/>
      <c r="BE24" s="68"/>
    </row>
    <row r="25" spans="1:57" ht="20.100000000000001" customHeight="1">
      <c r="A25" s="31"/>
      <c r="B25" s="67" t="s">
        <v>143</v>
      </c>
      <c r="C25" s="48"/>
      <c r="D25" s="48"/>
      <c r="E25" s="48"/>
      <c r="F25" s="48"/>
      <c r="G25" s="48"/>
      <c r="H25" s="48"/>
      <c r="I25" s="48"/>
      <c r="J25" s="48"/>
      <c r="K25" s="48"/>
      <c r="L25" s="31"/>
      <c r="M25" s="31"/>
      <c r="N25" s="31"/>
      <c r="O25" s="288" t="s">
        <v>33</v>
      </c>
      <c r="P25" s="289"/>
      <c r="Q25" s="289"/>
      <c r="R25" s="303" t="s">
        <v>34</v>
      </c>
      <c r="S25" s="303"/>
      <c r="T25" s="303" t="s">
        <v>35</v>
      </c>
      <c r="U25" s="304"/>
      <c r="V25" s="18"/>
      <c r="W25" s="18"/>
      <c r="X25" s="18"/>
      <c r="Y25" s="18"/>
      <c r="Z25" s="18"/>
      <c r="AA25" s="265" t="s">
        <v>132</v>
      </c>
      <c r="AB25" s="260">
        <v>6</v>
      </c>
      <c r="AC25" s="260">
        <v>0</v>
      </c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68"/>
      <c r="BB25" s="68"/>
      <c r="BC25" s="68"/>
      <c r="BD25" s="68"/>
      <c r="BE25" s="68"/>
    </row>
    <row r="26" spans="1:57" ht="20.100000000000001" customHeight="1">
      <c r="A26" s="31"/>
      <c r="B26" s="49"/>
      <c r="C26" s="48"/>
      <c r="D26" s="48"/>
      <c r="E26" s="48"/>
      <c r="F26" s="48"/>
      <c r="G26" s="48"/>
      <c r="H26" s="48"/>
      <c r="I26" s="48"/>
      <c r="J26" s="48"/>
      <c r="K26" s="48"/>
      <c r="L26" s="31"/>
      <c r="M26" s="31"/>
      <c r="N26" s="31"/>
      <c r="O26" s="288" t="s">
        <v>36</v>
      </c>
      <c r="P26" s="289"/>
      <c r="Q26" s="289"/>
      <c r="R26" s="303" t="s">
        <v>37</v>
      </c>
      <c r="S26" s="303"/>
      <c r="T26" s="303" t="s">
        <v>38</v>
      </c>
      <c r="U26" s="304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68"/>
      <c r="BB26" s="68"/>
      <c r="BC26" s="68"/>
      <c r="BD26" s="68"/>
      <c r="BE26" s="68"/>
    </row>
    <row r="27" spans="1:57" ht="20.100000000000001" customHeight="1" thickBot="1">
      <c r="A27" s="31"/>
      <c r="B27" s="53"/>
      <c r="C27" s="48"/>
      <c r="D27" s="48"/>
      <c r="E27" s="48"/>
      <c r="F27" s="48"/>
      <c r="G27" s="48"/>
      <c r="H27" s="48"/>
      <c r="I27" s="48"/>
      <c r="J27" s="48"/>
      <c r="K27" s="48"/>
      <c r="L27" s="31"/>
      <c r="M27" s="31"/>
      <c r="N27" s="31"/>
      <c r="O27" s="280" t="s">
        <v>39</v>
      </c>
      <c r="P27" s="281"/>
      <c r="Q27" s="281"/>
      <c r="R27" s="314" t="s">
        <v>40</v>
      </c>
      <c r="S27" s="314"/>
      <c r="T27" s="314" t="s">
        <v>41</v>
      </c>
      <c r="U27" s="315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68"/>
      <c r="BB27" s="68"/>
      <c r="BC27" s="68"/>
      <c r="BD27" s="68"/>
      <c r="BE27" s="68"/>
    </row>
    <row r="28" spans="1:57">
      <c r="A28" s="31"/>
      <c r="B28" s="50"/>
      <c r="C28" s="48"/>
      <c r="D28" s="48"/>
      <c r="E28" s="48"/>
      <c r="F28" s="48"/>
      <c r="G28" s="48"/>
      <c r="H28" s="48"/>
      <c r="I28" s="48"/>
      <c r="J28" s="48"/>
      <c r="K28" s="52"/>
      <c r="L28" s="18"/>
      <c r="M28" s="18"/>
      <c r="N28" s="18"/>
      <c r="O28" s="31"/>
      <c r="P28" s="31"/>
      <c r="Q28" s="31"/>
      <c r="R28" s="31"/>
      <c r="S28" s="41"/>
      <c r="T28" s="41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68"/>
      <c r="BB28" s="68"/>
      <c r="BC28" s="68"/>
      <c r="BD28" s="68"/>
      <c r="BE28" s="68"/>
    </row>
    <row r="29" spans="1:57">
      <c r="A29" s="18"/>
      <c r="B29" s="69"/>
      <c r="C29" s="52"/>
      <c r="D29" s="52"/>
      <c r="E29" s="52"/>
      <c r="F29" s="52"/>
      <c r="G29" s="52"/>
      <c r="H29" s="52"/>
      <c r="I29" s="52"/>
      <c r="J29" s="52"/>
      <c r="K29" s="52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68"/>
      <c r="BB29" s="68"/>
      <c r="BC29" s="68"/>
      <c r="BD29" s="68"/>
      <c r="BE29" s="68"/>
    </row>
    <row r="30" spans="1:57">
      <c r="A30" s="18"/>
      <c r="B30" s="51"/>
      <c r="C30" s="52"/>
      <c r="D30" s="52"/>
      <c r="E30" s="52"/>
      <c r="F30" s="52"/>
      <c r="G30" s="52"/>
      <c r="H30" s="52"/>
      <c r="I30" s="52"/>
      <c r="J30" s="52"/>
      <c r="K30" s="52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68"/>
      <c r="BB30" s="68"/>
      <c r="BC30" s="68"/>
      <c r="BD30" s="68"/>
      <c r="BE30" s="68"/>
    </row>
    <row r="31" spans="1:57">
      <c r="A31" s="18"/>
      <c r="B31" s="52"/>
      <c r="C31" s="52"/>
      <c r="D31" s="52"/>
      <c r="E31" s="52"/>
      <c r="F31" s="52"/>
      <c r="G31" s="52"/>
      <c r="H31" s="52"/>
      <c r="I31" s="52"/>
      <c r="J31" s="52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</row>
    <row r="32" spans="1:57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</row>
    <row r="33" spans="1:5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</row>
    <row r="34" spans="1:5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</row>
    <row r="35" spans="1:52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</row>
    <row r="36" spans="1:5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</row>
    <row r="37" spans="1:5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</row>
    <row r="38" spans="1:5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</row>
    <row r="39" spans="1:5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</row>
    <row r="40" spans="1:5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</row>
    <row r="41" spans="1:5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</row>
    <row r="42" spans="1:5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</row>
    <row r="43" spans="1:5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</row>
    <row r="44" spans="1:5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</row>
    <row r="45" spans="1:5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</row>
    <row r="46" spans="1:5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</row>
    <row r="47" spans="1:5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</row>
    <row r="48" spans="1:5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</row>
    <row r="49" spans="1:5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</row>
    <row r="50" spans="1:5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</row>
    <row r="51" spans="1:5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</row>
    <row r="52" spans="1:5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</row>
    <row r="53" spans="1:5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</row>
    <row r="54" spans="1:5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</row>
    <row r="55" spans="1:5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</row>
    <row r="56" spans="1:52">
      <c r="A56" s="18"/>
      <c r="B56" s="18"/>
      <c r="C56" s="18"/>
      <c r="D56" s="18"/>
      <c r="E56" s="18"/>
      <c r="F56" s="18"/>
      <c r="G56" s="18"/>
      <c r="H56" s="18"/>
      <c r="I56" s="18"/>
      <c r="J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</row>
  </sheetData>
  <sheetProtection algorithmName="SHA-512" hashValue="xVhDbi39WsxMUHnNoDVjerRIIoG/FE/0T1wD4APlk0PQE7JLPmgl3aH96T+ry3hNk8XhMuclFZrRkB4fGja81A==" saltValue="oyAL/8F8wh2T9fAZjkyHwA==" spinCount="100000" sheet="1" selectLockedCells="1"/>
  <mergeCells count="46">
    <mergeCell ref="T27:U27"/>
    <mergeCell ref="S5:U5"/>
    <mergeCell ref="R7:U7"/>
    <mergeCell ref="R6:U6"/>
    <mergeCell ref="T22:U22"/>
    <mergeCell ref="R21:U21"/>
    <mergeCell ref="T23:U23"/>
    <mergeCell ref="T24:U24"/>
    <mergeCell ref="T25:U25"/>
    <mergeCell ref="R22:S22"/>
    <mergeCell ref="R27:S27"/>
    <mergeCell ref="R24:S24"/>
    <mergeCell ref="R25:S25"/>
    <mergeCell ref="R26:S26"/>
    <mergeCell ref="R23:S23"/>
    <mergeCell ref="C18:F18"/>
    <mergeCell ref="H18:I18"/>
    <mergeCell ref="P3:U4"/>
    <mergeCell ref="B6:E7"/>
    <mergeCell ref="T26:U26"/>
    <mergeCell ref="J17:M17"/>
    <mergeCell ref="J18:M18"/>
    <mergeCell ref="C14:F14"/>
    <mergeCell ref="C15:F15"/>
    <mergeCell ref="C9:E9"/>
    <mergeCell ref="C17:F17"/>
    <mergeCell ref="H14:I14"/>
    <mergeCell ref="H15:I15"/>
    <mergeCell ref="H16:I16"/>
    <mergeCell ref="H17:I17"/>
    <mergeCell ref="C10:N10"/>
    <mergeCell ref="C11:N11"/>
    <mergeCell ref="J14:M14"/>
    <mergeCell ref="J15:M15"/>
    <mergeCell ref="J16:M16"/>
    <mergeCell ref="C13:G13"/>
    <mergeCell ref="I21:K21"/>
    <mergeCell ref="I22:K22"/>
    <mergeCell ref="C21:H21"/>
    <mergeCell ref="C22:H22"/>
    <mergeCell ref="O27:Q27"/>
    <mergeCell ref="O21:Q22"/>
    <mergeCell ref="O23:Q23"/>
    <mergeCell ref="O24:Q24"/>
    <mergeCell ref="O25:Q25"/>
    <mergeCell ref="O26:Q26"/>
  </mergeCells>
  <phoneticPr fontId="1"/>
  <dataValidations count="2">
    <dataValidation type="list" allowBlank="1" showInputMessage="1" showErrorMessage="1" sqref="G18" xr:uid="{00000000-0002-0000-0000-000000000000}">
      <formula1>"確定申告,中間申告,予定申告"</formula1>
    </dataValidation>
    <dataValidation type="list" allowBlank="1" showInputMessage="1" showErrorMessage="1" sqref="C17:F17" xr:uid="{00000000-0002-0000-0000-000001000000}">
      <formula1>"確定申告,中間申告,予定申告,修正申告,みなす申告,見込納付,退職年金等積立金に係る申告,更正,決定"</formula1>
    </dataValidation>
  </dataValidations>
  <pageMargins left="0.23622047244094491" right="0.23622047244094491" top="0.19685039370078741" bottom="0.19685039370078741" header="0.31496062992125984" footer="0.31496062992125984"/>
  <pageSetup paperSize="9" orientation="landscape" cellComments="asDisplayed" horizontalDpi="4294967294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T46"/>
  <sheetViews>
    <sheetView showZeros="0" topLeftCell="A7" zoomScaleNormal="100" workbookViewId="0">
      <selection activeCell="CV34" sqref="CV34"/>
    </sheetView>
  </sheetViews>
  <sheetFormatPr defaultRowHeight="13.5"/>
  <cols>
    <col min="1" max="95" width="1.25" style="2" customWidth="1"/>
    <col min="96" max="96" width="2.625" style="2" customWidth="1"/>
    <col min="97" max="97" width="4" style="2" customWidth="1"/>
    <col min="98" max="98" width="15.5" style="2" customWidth="1"/>
    <col min="99" max="16384" width="9" style="2"/>
  </cols>
  <sheetData>
    <row r="1" spans="2:98" ht="20.100000000000001" customHeight="1"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5"/>
      <c r="AF1" s="136"/>
      <c r="AG1" s="153"/>
      <c r="AH1" s="153"/>
      <c r="AI1" s="153"/>
      <c r="AJ1" s="153"/>
      <c r="AK1" s="153"/>
      <c r="AL1" s="153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"/>
      <c r="BK1" s="15"/>
      <c r="BL1" s="1"/>
      <c r="BM1" s="1"/>
      <c r="BN1" s="1"/>
      <c r="BO1" s="153"/>
      <c r="BP1" s="153"/>
      <c r="BQ1" s="153"/>
      <c r="BR1" s="153"/>
      <c r="BS1" s="153"/>
      <c r="BT1" s="153"/>
      <c r="BU1" s="11"/>
      <c r="BV1" s="11"/>
      <c r="BW1" s="11"/>
      <c r="BX1" s="154"/>
      <c r="BY1" s="154"/>
      <c r="BZ1" s="154"/>
      <c r="CA1" s="154"/>
      <c r="CB1" s="154"/>
      <c r="CC1" s="154"/>
      <c r="CD1" s="154"/>
      <c r="CE1" s="154"/>
      <c r="CF1" s="154"/>
      <c r="CG1" s="154"/>
      <c r="CH1" s="154"/>
      <c r="CI1" s="154"/>
      <c r="CJ1" s="154"/>
      <c r="CK1" s="154"/>
      <c r="CL1" s="154"/>
      <c r="CM1" s="154"/>
      <c r="CN1" s="154"/>
      <c r="CO1" s="154"/>
      <c r="CP1" s="154"/>
      <c r="CQ1" s="13"/>
      <c r="CR1" s="1"/>
    </row>
    <row r="2" spans="2:98" ht="12" customHeight="1">
      <c r="B2" s="324" t="s">
        <v>79</v>
      </c>
      <c r="C2" s="324"/>
      <c r="D2" s="324"/>
      <c r="E2" s="324"/>
      <c r="F2" s="324"/>
      <c r="G2" s="324"/>
      <c r="H2" s="324"/>
      <c r="I2" s="324"/>
      <c r="J2" s="324"/>
      <c r="K2" s="10"/>
      <c r="L2" s="10"/>
      <c r="M2" s="10"/>
      <c r="N2" s="10"/>
      <c r="O2" s="10"/>
      <c r="P2" s="10"/>
      <c r="Q2" s="325" t="s">
        <v>97</v>
      </c>
      <c r="R2" s="325"/>
      <c r="S2" s="325"/>
      <c r="T2" s="325"/>
      <c r="U2" s="325"/>
      <c r="V2" s="325"/>
      <c r="W2" s="325"/>
      <c r="X2" s="325"/>
      <c r="Y2" s="325"/>
      <c r="Z2" s="325"/>
      <c r="AA2" s="10"/>
      <c r="AB2" s="10"/>
      <c r="AC2" s="10"/>
      <c r="AD2" s="10"/>
      <c r="AE2" s="15"/>
      <c r="AF2" s="136"/>
      <c r="AG2" s="120"/>
      <c r="AH2" s="324" t="s">
        <v>79</v>
      </c>
      <c r="AI2" s="324"/>
      <c r="AJ2" s="324"/>
      <c r="AK2" s="324"/>
      <c r="AL2" s="324"/>
      <c r="AM2" s="324"/>
      <c r="AN2" s="324"/>
      <c r="AO2" s="324"/>
      <c r="AP2" s="324"/>
      <c r="AQ2" s="10"/>
      <c r="AR2" s="10"/>
      <c r="AS2" s="10"/>
      <c r="AT2" s="10"/>
      <c r="AU2" s="439" t="s">
        <v>92</v>
      </c>
      <c r="AV2" s="439"/>
      <c r="AW2" s="439"/>
      <c r="AX2" s="439"/>
      <c r="AY2" s="439"/>
      <c r="AZ2" s="439"/>
      <c r="BA2" s="439"/>
      <c r="BB2" s="439"/>
      <c r="BC2" s="439"/>
      <c r="BD2" s="439"/>
      <c r="BE2" s="439"/>
      <c r="BF2" s="439"/>
      <c r="BG2" s="10"/>
      <c r="BH2" s="10"/>
      <c r="BI2" s="10"/>
      <c r="BJ2" s="10"/>
      <c r="BK2" s="15"/>
      <c r="BL2" s="1"/>
      <c r="BM2" s="1"/>
      <c r="BN2" s="324" t="s">
        <v>79</v>
      </c>
      <c r="BO2" s="324"/>
      <c r="BP2" s="324"/>
      <c r="BQ2" s="324"/>
      <c r="BR2" s="324"/>
      <c r="BS2" s="324"/>
      <c r="BT2" s="324"/>
      <c r="BU2" s="324"/>
      <c r="BV2" s="324"/>
      <c r="BW2" s="10"/>
      <c r="BX2" s="10"/>
      <c r="BY2" s="10"/>
      <c r="BZ2" s="10"/>
      <c r="CA2" s="439" t="s">
        <v>98</v>
      </c>
      <c r="CB2" s="439"/>
      <c r="CC2" s="439"/>
      <c r="CD2" s="439"/>
      <c r="CE2" s="439"/>
      <c r="CF2" s="439"/>
      <c r="CG2" s="439"/>
      <c r="CH2" s="439"/>
      <c r="CI2" s="439"/>
      <c r="CJ2" s="439"/>
      <c r="CK2" s="439"/>
      <c r="CL2" s="439"/>
      <c r="CM2" s="10"/>
      <c r="CN2" s="10"/>
      <c r="CO2" s="10"/>
      <c r="CP2" s="10"/>
      <c r="CQ2" s="13"/>
      <c r="CR2" s="1"/>
      <c r="CS2" s="157" t="s">
        <v>103</v>
      </c>
      <c r="CT2" s="158" t="s">
        <v>104</v>
      </c>
    </row>
    <row r="3" spans="2:98" ht="12" customHeight="1">
      <c r="B3" s="324" t="s">
        <v>80</v>
      </c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5"/>
      <c r="N3" s="4"/>
      <c r="O3" s="4"/>
      <c r="P3" s="4"/>
      <c r="Q3" s="4"/>
      <c r="R3" s="4"/>
      <c r="S3" s="4"/>
      <c r="T3" s="4"/>
      <c r="U3" s="4"/>
      <c r="V3" s="4"/>
      <c r="W3" s="4"/>
      <c r="X3" s="161" t="s">
        <v>77</v>
      </c>
      <c r="Y3" s="161">
        <v>8</v>
      </c>
      <c r="Z3" s="161">
        <v>2</v>
      </c>
      <c r="AA3" s="161" t="s">
        <v>78</v>
      </c>
      <c r="AB3" s="161">
        <v>8</v>
      </c>
      <c r="AC3" s="161">
        <v>2</v>
      </c>
      <c r="AD3" s="4"/>
      <c r="AE3" s="15"/>
      <c r="AF3" s="136"/>
      <c r="AG3" s="3"/>
      <c r="AH3" s="324" t="s">
        <v>80</v>
      </c>
      <c r="AI3" s="324"/>
      <c r="AJ3" s="324"/>
      <c r="AK3" s="324"/>
      <c r="AL3" s="324"/>
      <c r="AM3" s="324"/>
      <c r="AN3" s="324"/>
      <c r="AO3" s="324"/>
      <c r="AP3" s="324"/>
      <c r="AQ3" s="324"/>
      <c r="AR3" s="32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161" t="s">
        <v>77</v>
      </c>
      <c r="BE3" s="161">
        <v>8</v>
      </c>
      <c r="BF3" s="161">
        <v>2</v>
      </c>
      <c r="BG3" s="161" t="s">
        <v>77</v>
      </c>
      <c r="BH3" s="161">
        <v>8</v>
      </c>
      <c r="BI3" s="161">
        <v>2</v>
      </c>
      <c r="BJ3" s="4"/>
      <c r="BK3" s="15"/>
      <c r="BL3" s="1"/>
      <c r="BM3" s="1"/>
      <c r="BN3" s="324" t="s">
        <v>80</v>
      </c>
      <c r="BO3" s="324"/>
      <c r="BP3" s="324"/>
      <c r="BQ3" s="324"/>
      <c r="BR3" s="324"/>
      <c r="BS3" s="324"/>
      <c r="BT3" s="324"/>
      <c r="BU3" s="324"/>
      <c r="BV3" s="324"/>
      <c r="BW3" s="324"/>
      <c r="BX3" s="32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161" t="s">
        <v>77</v>
      </c>
      <c r="CK3" s="161">
        <v>8</v>
      </c>
      <c r="CL3" s="161">
        <v>2</v>
      </c>
      <c r="CM3" s="161" t="s">
        <v>77</v>
      </c>
      <c r="CN3" s="161">
        <v>8</v>
      </c>
      <c r="CO3" s="161">
        <v>2</v>
      </c>
      <c r="CP3" s="4"/>
      <c r="CQ3" s="13"/>
      <c r="CR3" s="1"/>
      <c r="CS3" s="159">
        <v>10</v>
      </c>
      <c r="CT3" s="158" t="s">
        <v>105</v>
      </c>
    </row>
    <row r="4" spans="2:98" ht="12" customHeight="1">
      <c r="B4" s="326" t="s">
        <v>0</v>
      </c>
      <c r="C4" s="327"/>
      <c r="D4" s="327"/>
      <c r="E4" s="327"/>
      <c r="F4" s="327"/>
      <c r="G4" s="327"/>
      <c r="H4" s="327"/>
      <c r="I4" s="327"/>
      <c r="J4" s="327"/>
      <c r="K4" s="327"/>
      <c r="L4" s="328"/>
      <c r="M4" s="326" t="s">
        <v>75</v>
      </c>
      <c r="N4" s="327"/>
      <c r="O4" s="327"/>
      <c r="P4" s="327"/>
      <c r="Q4" s="327"/>
      <c r="R4" s="327"/>
      <c r="S4" s="327"/>
      <c r="T4" s="327"/>
      <c r="U4" s="327"/>
      <c r="V4" s="327"/>
      <c r="W4" s="327"/>
      <c r="X4" s="327"/>
      <c r="Y4" s="327"/>
      <c r="Z4" s="327"/>
      <c r="AA4" s="327"/>
      <c r="AB4" s="327"/>
      <c r="AC4" s="328"/>
      <c r="AD4" s="3"/>
      <c r="AE4" s="15"/>
      <c r="AF4" s="136"/>
      <c r="AG4" s="8"/>
      <c r="AH4" s="326" t="s">
        <v>0</v>
      </c>
      <c r="AI4" s="327"/>
      <c r="AJ4" s="327"/>
      <c r="AK4" s="327"/>
      <c r="AL4" s="327"/>
      <c r="AM4" s="327"/>
      <c r="AN4" s="327"/>
      <c r="AO4" s="327"/>
      <c r="AP4" s="327"/>
      <c r="AQ4" s="327"/>
      <c r="AR4" s="328"/>
      <c r="AS4" s="326" t="s">
        <v>75</v>
      </c>
      <c r="AT4" s="327"/>
      <c r="AU4" s="327"/>
      <c r="AV4" s="327"/>
      <c r="AW4" s="327"/>
      <c r="AX4" s="327"/>
      <c r="AY4" s="327"/>
      <c r="AZ4" s="327"/>
      <c r="BA4" s="327"/>
      <c r="BB4" s="327"/>
      <c r="BC4" s="327"/>
      <c r="BD4" s="327"/>
      <c r="BE4" s="327"/>
      <c r="BF4" s="327"/>
      <c r="BG4" s="327"/>
      <c r="BH4" s="327"/>
      <c r="BI4" s="328"/>
      <c r="BJ4" s="3"/>
      <c r="BK4" s="15"/>
      <c r="BL4" s="1"/>
      <c r="BM4" s="1"/>
      <c r="BN4" s="326" t="s">
        <v>0</v>
      </c>
      <c r="BO4" s="327"/>
      <c r="BP4" s="327"/>
      <c r="BQ4" s="327"/>
      <c r="BR4" s="327"/>
      <c r="BS4" s="327"/>
      <c r="BT4" s="327"/>
      <c r="BU4" s="327"/>
      <c r="BV4" s="327"/>
      <c r="BW4" s="327"/>
      <c r="BX4" s="328"/>
      <c r="BY4" s="326" t="s">
        <v>75</v>
      </c>
      <c r="BZ4" s="327"/>
      <c r="CA4" s="327"/>
      <c r="CB4" s="327"/>
      <c r="CC4" s="327"/>
      <c r="CD4" s="327"/>
      <c r="CE4" s="327"/>
      <c r="CF4" s="327"/>
      <c r="CG4" s="327"/>
      <c r="CH4" s="327"/>
      <c r="CI4" s="327"/>
      <c r="CJ4" s="327"/>
      <c r="CK4" s="327"/>
      <c r="CL4" s="327"/>
      <c r="CM4" s="327"/>
      <c r="CN4" s="327"/>
      <c r="CO4" s="328"/>
      <c r="CP4" s="3"/>
      <c r="CQ4" s="13"/>
      <c r="CR4" s="1"/>
      <c r="CS4" s="159">
        <v>15</v>
      </c>
      <c r="CT4" s="158" t="s">
        <v>106</v>
      </c>
    </row>
    <row r="5" spans="2:98" ht="12" customHeight="1">
      <c r="B5" s="329" t="s">
        <v>7</v>
      </c>
      <c r="C5" s="330"/>
      <c r="D5" s="330"/>
      <c r="E5" s="330"/>
      <c r="F5" s="330"/>
      <c r="G5" s="330"/>
      <c r="H5" s="330"/>
      <c r="I5" s="330"/>
      <c r="J5" s="330"/>
      <c r="K5" s="330"/>
      <c r="L5" s="331"/>
      <c r="M5" s="329" t="s">
        <v>76</v>
      </c>
      <c r="N5" s="330"/>
      <c r="O5" s="330"/>
      <c r="P5" s="330"/>
      <c r="Q5" s="330"/>
      <c r="R5" s="330"/>
      <c r="S5" s="330"/>
      <c r="T5" s="330"/>
      <c r="U5" s="330"/>
      <c r="V5" s="330"/>
      <c r="W5" s="330"/>
      <c r="X5" s="330"/>
      <c r="Y5" s="330"/>
      <c r="Z5" s="330"/>
      <c r="AA5" s="330"/>
      <c r="AB5" s="330"/>
      <c r="AC5" s="331"/>
      <c r="AD5" s="3"/>
      <c r="AE5" s="15"/>
      <c r="AF5" s="136"/>
      <c r="AG5" s="8"/>
      <c r="AH5" s="329" t="s">
        <v>7</v>
      </c>
      <c r="AI5" s="330"/>
      <c r="AJ5" s="330"/>
      <c r="AK5" s="330"/>
      <c r="AL5" s="330"/>
      <c r="AM5" s="330"/>
      <c r="AN5" s="330"/>
      <c r="AO5" s="330"/>
      <c r="AP5" s="330"/>
      <c r="AQ5" s="330"/>
      <c r="AR5" s="331"/>
      <c r="AS5" s="329" t="s">
        <v>76</v>
      </c>
      <c r="AT5" s="330"/>
      <c r="AU5" s="330"/>
      <c r="AV5" s="330"/>
      <c r="AW5" s="330"/>
      <c r="AX5" s="330"/>
      <c r="AY5" s="330"/>
      <c r="AZ5" s="330"/>
      <c r="BA5" s="330"/>
      <c r="BB5" s="330"/>
      <c r="BC5" s="330"/>
      <c r="BD5" s="330"/>
      <c r="BE5" s="330"/>
      <c r="BF5" s="330"/>
      <c r="BG5" s="330"/>
      <c r="BH5" s="330"/>
      <c r="BI5" s="331"/>
      <c r="BJ5" s="3"/>
      <c r="BK5" s="15"/>
      <c r="BL5" s="1"/>
      <c r="BM5" s="1"/>
      <c r="BN5" s="329" t="s">
        <v>7</v>
      </c>
      <c r="BO5" s="330"/>
      <c r="BP5" s="330"/>
      <c r="BQ5" s="330"/>
      <c r="BR5" s="330"/>
      <c r="BS5" s="330"/>
      <c r="BT5" s="330"/>
      <c r="BU5" s="330"/>
      <c r="BV5" s="330"/>
      <c r="BW5" s="330"/>
      <c r="BX5" s="331"/>
      <c r="BY5" s="329" t="s">
        <v>76</v>
      </c>
      <c r="BZ5" s="330"/>
      <c r="CA5" s="330"/>
      <c r="CB5" s="330"/>
      <c r="CC5" s="330"/>
      <c r="CD5" s="330"/>
      <c r="CE5" s="330"/>
      <c r="CF5" s="330"/>
      <c r="CG5" s="330"/>
      <c r="CH5" s="330"/>
      <c r="CI5" s="330"/>
      <c r="CJ5" s="330"/>
      <c r="CK5" s="330"/>
      <c r="CL5" s="330"/>
      <c r="CM5" s="330"/>
      <c r="CN5" s="330"/>
      <c r="CO5" s="331"/>
      <c r="CP5" s="3"/>
      <c r="CQ5" s="13"/>
      <c r="CR5" s="1"/>
      <c r="CS5" s="159">
        <v>20</v>
      </c>
      <c r="CT5" s="158" t="s">
        <v>107</v>
      </c>
    </row>
    <row r="6" spans="2:98" ht="6" customHeight="1"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9"/>
      <c r="AC6" s="9"/>
      <c r="AD6" s="3"/>
      <c r="AE6" s="15"/>
      <c r="AF6" s="136"/>
      <c r="AG6" s="3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3"/>
      <c r="BK6" s="15"/>
      <c r="BL6" s="1"/>
      <c r="BM6" s="1"/>
      <c r="BN6" s="1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13"/>
      <c r="CR6" s="1"/>
      <c r="CS6" s="446">
        <v>30</v>
      </c>
      <c r="CT6" s="447" t="s">
        <v>108</v>
      </c>
    </row>
    <row r="7" spans="2:98" s="6" customFormat="1" ht="9.9499999999999993" customHeight="1">
      <c r="B7" s="204"/>
      <c r="C7" s="372" t="s">
        <v>88</v>
      </c>
      <c r="D7" s="372"/>
      <c r="E7" s="372"/>
      <c r="F7" s="372"/>
      <c r="G7" s="205"/>
      <c r="H7" s="372" t="s">
        <v>89</v>
      </c>
      <c r="I7" s="372"/>
      <c r="J7" s="372"/>
      <c r="K7" s="372"/>
      <c r="L7" s="205"/>
      <c r="M7" s="372" t="s">
        <v>90</v>
      </c>
      <c r="N7" s="372"/>
      <c r="O7" s="372"/>
      <c r="P7" s="372"/>
      <c r="Q7" s="205"/>
      <c r="R7" s="206"/>
      <c r="S7" s="338" t="s">
        <v>63</v>
      </c>
      <c r="T7" s="338"/>
      <c r="U7" s="338"/>
      <c r="V7" s="338"/>
      <c r="W7" s="205"/>
      <c r="X7" s="205"/>
      <c r="Y7" s="205"/>
      <c r="Z7" s="207"/>
      <c r="AA7" s="208"/>
      <c r="AB7" s="208"/>
      <c r="AC7" s="209"/>
      <c r="AD7" s="92"/>
      <c r="AE7" s="16"/>
      <c r="AF7" s="137"/>
      <c r="AG7" s="138"/>
      <c r="AH7" s="82"/>
      <c r="AI7" s="377" t="s">
        <v>88</v>
      </c>
      <c r="AJ7" s="377"/>
      <c r="AK7" s="377"/>
      <c r="AL7" s="377"/>
      <c r="AM7" s="83"/>
      <c r="AN7" s="377" t="s">
        <v>89</v>
      </c>
      <c r="AO7" s="377"/>
      <c r="AP7" s="377"/>
      <c r="AQ7" s="377"/>
      <c r="AR7" s="83"/>
      <c r="AS7" s="377" t="s">
        <v>90</v>
      </c>
      <c r="AT7" s="377"/>
      <c r="AU7" s="377"/>
      <c r="AV7" s="377"/>
      <c r="AW7" s="83"/>
      <c r="AX7" s="128"/>
      <c r="AY7" s="378" t="s">
        <v>1</v>
      </c>
      <c r="AZ7" s="378"/>
      <c r="BA7" s="378"/>
      <c r="BB7" s="378"/>
      <c r="BC7" s="83"/>
      <c r="BD7" s="83"/>
      <c r="BE7" s="83"/>
      <c r="BF7" s="71"/>
      <c r="BG7" s="84"/>
      <c r="BH7" s="84"/>
      <c r="BI7" s="85"/>
      <c r="BJ7" s="92"/>
      <c r="BK7" s="16"/>
      <c r="BL7" s="12"/>
      <c r="BM7" s="12"/>
      <c r="BN7" s="82"/>
      <c r="BO7" s="377" t="s">
        <v>88</v>
      </c>
      <c r="BP7" s="377"/>
      <c r="BQ7" s="377"/>
      <c r="BR7" s="377"/>
      <c r="BS7" s="83"/>
      <c r="BT7" s="377" t="s">
        <v>89</v>
      </c>
      <c r="BU7" s="377"/>
      <c r="BV7" s="377"/>
      <c r="BW7" s="377"/>
      <c r="BX7" s="83"/>
      <c r="BY7" s="377" t="s">
        <v>90</v>
      </c>
      <c r="BZ7" s="377"/>
      <c r="CA7" s="377"/>
      <c r="CB7" s="377"/>
      <c r="CC7" s="83"/>
      <c r="CD7" s="128"/>
      <c r="CE7" s="378" t="s">
        <v>1</v>
      </c>
      <c r="CF7" s="378"/>
      <c r="CG7" s="378"/>
      <c r="CH7" s="378"/>
      <c r="CI7" s="83"/>
      <c r="CJ7" s="83"/>
      <c r="CK7" s="83"/>
      <c r="CL7" s="71"/>
      <c r="CM7" s="84"/>
      <c r="CN7" s="84"/>
      <c r="CO7" s="85"/>
      <c r="CP7" s="92"/>
      <c r="CQ7" s="14"/>
      <c r="CR7" s="12"/>
      <c r="CS7" s="446"/>
      <c r="CT7" s="447"/>
    </row>
    <row r="8" spans="2:98" s="6" customFormat="1" ht="21" customHeight="1">
      <c r="B8" s="210"/>
      <c r="C8" s="332" t="s">
        <v>77</v>
      </c>
      <c r="D8" s="333"/>
      <c r="E8" s="334" t="s">
        <v>85</v>
      </c>
      <c r="F8" s="333"/>
      <c r="G8" s="211"/>
      <c r="H8" s="339" t="str">
        <f>作成シート!AN8</f>
        <v/>
      </c>
      <c r="I8" s="340"/>
      <c r="J8" s="339" t="str">
        <f>作成シート!AO8</f>
        <v/>
      </c>
      <c r="K8" s="341"/>
      <c r="L8" s="211"/>
      <c r="M8" s="332" t="s">
        <v>77</v>
      </c>
      <c r="N8" s="333"/>
      <c r="O8" s="332" t="s">
        <v>86</v>
      </c>
      <c r="P8" s="333"/>
      <c r="Q8" s="211"/>
      <c r="R8" s="212"/>
      <c r="S8" s="339" t="e">
        <f>VLOOKUP(作成シート!C17,作成シート!AA17:AC25,2,FALSE)</f>
        <v>#N/A</v>
      </c>
      <c r="T8" s="341"/>
      <c r="U8" s="342" t="e">
        <f>IF(VLOOKUP(作成シート!C17,作成シート!AA17:AC25,3,FALSE)=0,"0",VLOOKUP(作成シート!C17,作成シート!AA17:AC25,3,FALSE))</f>
        <v>#N/A</v>
      </c>
      <c r="V8" s="341"/>
      <c r="W8" s="213"/>
      <c r="X8" s="211"/>
      <c r="Y8" s="335" t="s">
        <v>87</v>
      </c>
      <c r="Z8" s="336"/>
      <c r="AA8" s="336"/>
      <c r="AB8" s="337"/>
      <c r="AC8" s="214"/>
      <c r="AD8" s="92"/>
      <c r="AE8" s="16"/>
      <c r="AF8" s="137"/>
      <c r="AG8" s="138"/>
      <c r="AH8" s="124"/>
      <c r="AI8" s="332" t="s">
        <v>77</v>
      </c>
      <c r="AJ8" s="333"/>
      <c r="AK8" s="334" t="s">
        <v>85</v>
      </c>
      <c r="AL8" s="333"/>
      <c r="AM8" s="111"/>
      <c r="AN8" s="339" t="str">
        <f>H8</f>
        <v/>
      </c>
      <c r="AO8" s="340"/>
      <c r="AP8" s="339" t="str">
        <f>J8</f>
        <v/>
      </c>
      <c r="AQ8" s="341"/>
      <c r="AR8" s="111"/>
      <c r="AS8" s="332" t="s">
        <v>77</v>
      </c>
      <c r="AT8" s="333"/>
      <c r="AU8" s="332" t="s">
        <v>86</v>
      </c>
      <c r="AV8" s="333"/>
      <c r="AW8" s="111"/>
      <c r="AX8" s="12"/>
      <c r="AY8" s="339" t="e">
        <f>S8</f>
        <v>#N/A</v>
      </c>
      <c r="AZ8" s="341"/>
      <c r="BA8" s="342" t="e">
        <f>U8</f>
        <v>#N/A</v>
      </c>
      <c r="BB8" s="341"/>
      <c r="BC8" s="121"/>
      <c r="BD8" s="111"/>
      <c r="BE8" s="335" t="s">
        <v>87</v>
      </c>
      <c r="BF8" s="336"/>
      <c r="BG8" s="336"/>
      <c r="BH8" s="337"/>
      <c r="BI8" s="112"/>
      <c r="BJ8" s="91"/>
      <c r="BK8" s="16"/>
      <c r="BL8" s="12"/>
      <c r="BM8" s="12"/>
      <c r="BN8" s="124"/>
      <c r="BO8" s="332" t="s">
        <v>77</v>
      </c>
      <c r="BP8" s="333"/>
      <c r="BQ8" s="334" t="s">
        <v>85</v>
      </c>
      <c r="BR8" s="333"/>
      <c r="BS8" s="111"/>
      <c r="BT8" s="339" t="str">
        <f>H8</f>
        <v/>
      </c>
      <c r="BU8" s="340"/>
      <c r="BV8" s="339" t="str">
        <f>J8</f>
        <v/>
      </c>
      <c r="BW8" s="341"/>
      <c r="BX8" s="111"/>
      <c r="BY8" s="332" t="s">
        <v>77</v>
      </c>
      <c r="BZ8" s="333"/>
      <c r="CA8" s="332" t="s">
        <v>86</v>
      </c>
      <c r="CB8" s="333"/>
      <c r="CC8" s="111"/>
      <c r="CD8" s="12"/>
      <c r="CE8" s="339" t="e">
        <f>S8</f>
        <v>#N/A</v>
      </c>
      <c r="CF8" s="341"/>
      <c r="CG8" s="342" t="e">
        <f>U8</f>
        <v>#N/A</v>
      </c>
      <c r="CH8" s="341"/>
      <c r="CI8" s="121"/>
      <c r="CJ8" s="111"/>
      <c r="CK8" s="335" t="s">
        <v>87</v>
      </c>
      <c r="CL8" s="336"/>
      <c r="CM8" s="336"/>
      <c r="CN8" s="337"/>
      <c r="CO8" s="112"/>
      <c r="CP8" s="92"/>
      <c r="CQ8" s="14"/>
      <c r="CR8" s="12"/>
      <c r="CS8" s="159">
        <v>35</v>
      </c>
      <c r="CT8" s="158" t="s">
        <v>109</v>
      </c>
    </row>
    <row r="9" spans="2:98" s="6" customFormat="1" ht="14.25" customHeight="1">
      <c r="B9" s="215"/>
      <c r="C9" s="216" t="s">
        <v>62</v>
      </c>
      <c r="D9" s="217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8"/>
      <c r="S9" s="218"/>
      <c r="T9" s="218"/>
      <c r="U9" s="218"/>
      <c r="V9" s="218"/>
      <c r="W9" s="218"/>
      <c r="X9" s="218"/>
      <c r="Y9" s="212"/>
      <c r="Z9" s="212"/>
      <c r="AA9" s="212"/>
      <c r="AB9" s="212"/>
      <c r="AC9" s="219"/>
      <c r="AD9" s="92"/>
      <c r="AE9" s="16"/>
      <c r="AF9" s="137"/>
      <c r="AG9" s="138"/>
      <c r="AH9" s="89"/>
      <c r="AI9" s="125" t="s">
        <v>55</v>
      </c>
      <c r="AJ9" s="9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2"/>
      <c r="BF9" s="12"/>
      <c r="BG9" s="12"/>
      <c r="BH9" s="12"/>
      <c r="BI9" s="93"/>
      <c r="BJ9" s="91"/>
      <c r="BK9" s="16"/>
      <c r="BL9" s="12"/>
      <c r="BM9" s="12"/>
      <c r="BN9" s="89"/>
      <c r="BO9" s="125" t="s">
        <v>55</v>
      </c>
      <c r="BP9" s="9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2"/>
      <c r="CL9" s="12"/>
      <c r="CM9" s="12"/>
      <c r="CN9" s="12"/>
      <c r="CO9" s="93"/>
      <c r="CP9" s="92"/>
      <c r="CQ9" s="14"/>
      <c r="CR9" s="12"/>
      <c r="CS9" s="159">
        <v>40</v>
      </c>
      <c r="CT9" s="158" t="s">
        <v>110</v>
      </c>
    </row>
    <row r="10" spans="2:98" s="6" customFormat="1" ht="21" customHeight="1">
      <c r="B10" s="215"/>
      <c r="C10" s="373" t="str">
        <f>作成シート!AG9</f>
        <v>0</v>
      </c>
      <c r="D10" s="373"/>
      <c r="E10" s="373" t="str">
        <f>作成シート!AH9</f>
        <v>0</v>
      </c>
      <c r="F10" s="373"/>
      <c r="G10" s="373" t="str">
        <f>作成シート!AI9</f>
        <v/>
      </c>
      <c r="H10" s="373"/>
      <c r="I10" s="373" t="str">
        <f>作成シート!AJ9</f>
        <v/>
      </c>
      <c r="J10" s="373"/>
      <c r="K10" s="373" t="str">
        <f>作成シート!AK9</f>
        <v/>
      </c>
      <c r="L10" s="373"/>
      <c r="M10" s="373" t="str">
        <f>作成シート!AL9</f>
        <v/>
      </c>
      <c r="N10" s="373"/>
      <c r="O10" s="373" t="str">
        <f>作成シート!AM9</f>
        <v/>
      </c>
      <c r="P10" s="373"/>
      <c r="Q10" s="373" t="str">
        <f>作成シート!AN9</f>
        <v/>
      </c>
      <c r="R10" s="373"/>
      <c r="S10" s="373" t="str">
        <f>作成シート!AO9</f>
        <v/>
      </c>
      <c r="T10" s="373"/>
      <c r="U10" s="220"/>
      <c r="V10" s="220"/>
      <c r="W10" s="220"/>
      <c r="X10" s="218"/>
      <c r="Y10" s="218"/>
      <c r="Z10" s="221"/>
      <c r="AA10" s="221"/>
      <c r="AB10" s="221"/>
      <c r="AC10" s="219"/>
      <c r="AD10" s="92"/>
      <c r="AE10" s="16"/>
      <c r="AF10" s="137"/>
      <c r="AG10" s="138"/>
      <c r="AH10" s="89"/>
      <c r="AI10" s="373" t="str">
        <f>C10</f>
        <v>0</v>
      </c>
      <c r="AJ10" s="373"/>
      <c r="AK10" s="373" t="str">
        <f>E10</f>
        <v>0</v>
      </c>
      <c r="AL10" s="373"/>
      <c r="AM10" s="373" t="str">
        <f>G10</f>
        <v/>
      </c>
      <c r="AN10" s="373"/>
      <c r="AO10" s="373" t="str">
        <f>I10</f>
        <v/>
      </c>
      <c r="AP10" s="373"/>
      <c r="AQ10" s="373" t="str">
        <f>K10</f>
        <v/>
      </c>
      <c r="AR10" s="373"/>
      <c r="AS10" s="373" t="str">
        <f>M10</f>
        <v/>
      </c>
      <c r="AT10" s="373"/>
      <c r="AU10" s="373" t="str">
        <f>O10</f>
        <v/>
      </c>
      <c r="AV10" s="373"/>
      <c r="AW10" s="373" t="str">
        <f>Q10</f>
        <v/>
      </c>
      <c r="AX10" s="373"/>
      <c r="AY10" s="373" t="str">
        <f>S10</f>
        <v/>
      </c>
      <c r="AZ10" s="373"/>
      <c r="BA10" s="122"/>
      <c r="BB10" s="122"/>
      <c r="BC10" s="122"/>
      <c r="BD10" s="10"/>
      <c r="BE10" s="10"/>
      <c r="BF10" s="92"/>
      <c r="BG10" s="92"/>
      <c r="BH10" s="92"/>
      <c r="BI10" s="93"/>
      <c r="BJ10" s="91"/>
      <c r="BK10" s="16"/>
      <c r="BL10" s="12"/>
      <c r="BM10" s="12"/>
      <c r="BN10" s="89"/>
      <c r="BO10" s="373" t="str">
        <f>C10</f>
        <v>0</v>
      </c>
      <c r="BP10" s="373"/>
      <c r="BQ10" s="373" t="str">
        <f>E10</f>
        <v>0</v>
      </c>
      <c r="BR10" s="373"/>
      <c r="BS10" s="373" t="str">
        <f>G10</f>
        <v/>
      </c>
      <c r="BT10" s="373"/>
      <c r="BU10" s="373" t="str">
        <f>I10</f>
        <v/>
      </c>
      <c r="BV10" s="373"/>
      <c r="BW10" s="373" t="str">
        <f>K10</f>
        <v/>
      </c>
      <c r="BX10" s="373"/>
      <c r="BY10" s="373" t="str">
        <f>M10</f>
        <v/>
      </c>
      <c r="BZ10" s="373"/>
      <c r="CA10" s="373" t="str">
        <f>O10</f>
        <v/>
      </c>
      <c r="CB10" s="373"/>
      <c r="CC10" s="373" t="str">
        <f>Q10</f>
        <v/>
      </c>
      <c r="CD10" s="373"/>
      <c r="CE10" s="373" t="str">
        <f>S10</f>
        <v/>
      </c>
      <c r="CF10" s="373"/>
      <c r="CG10" s="122"/>
      <c r="CH10" s="122"/>
      <c r="CI10" s="122"/>
      <c r="CJ10" s="10"/>
      <c r="CK10" s="10"/>
      <c r="CL10" s="92"/>
      <c r="CM10" s="92"/>
      <c r="CN10" s="92"/>
      <c r="CO10" s="93"/>
      <c r="CP10" s="92"/>
      <c r="CQ10" s="14"/>
      <c r="CR10" s="12"/>
      <c r="CS10" s="159">
        <v>41</v>
      </c>
      <c r="CT10" s="158" t="s">
        <v>111</v>
      </c>
    </row>
    <row r="11" spans="2:98" s="6" customFormat="1" ht="14.25" customHeight="1">
      <c r="B11" s="215"/>
      <c r="C11" s="216" t="s">
        <v>56</v>
      </c>
      <c r="D11" s="217"/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8"/>
      <c r="P11" s="218"/>
      <c r="Q11" s="218"/>
      <c r="R11" s="218"/>
      <c r="S11" s="218"/>
      <c r="T11" s="218"/>
      <c r="U11" s="218"/>
      <c r="V11" s="218"/>
      <c r="W11" s="218"/>
      <c r="X11" s="218"/>
      <c r="Y11" s="218"/>
      <c r="Z11" s="221"/>
      <c r="AA11" s="221"/>
      <c r="AB11" s="221"/>
      <c r="AC11" s="219"/>
      <c r="AD11" s="92"/>
      <c r="AE11" s="16"/>
      <c r="AF11" s="137"/>
      <c r="AG11" s="138"/>
      <c r="AH11" s="89"/>
      <c r="AI11" s="125" t="s">
        <v>17</v>
      </c>
      <c r="AJ11" s="9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92"/>
      <c r="BG11" s="92"/>
      <c r="BH11" s="92"/>
      <c r="BI11" s="93"/>
      <c r="BJ11" s="91"/>
      <c r="BK11" s="16"/>
      <c r="BL11" s="12"/>
      <c r="BM11" s="12"/>
      <c r="BN11" s="89"/>
      <c r="BO11" s="125" t="s">
        <v>17</v>
      </c>
      <c r="BP11" s="9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92"/>
      <c r="CM11" s="92"/>
      <c r="CN11" s="92"/>
      <c r="CO11" s="93"/>
      <c r="CP11" s="92"/>
      <c r="CQ11" s="14"/>
      <c r="CR11" s="12"/>
      <c r="CS11" s="159">
        <v>51</v>
      </c>
      <c r="CT11" s="158" t="s">
        <v>112</v>
      </c>
    </row>
    <row r="12" spans="2:98" s="6" customFormat="1" ht="21" customHeight="1">
      <c r="B12" s="233" t="str">
        <f>IF(作成シート!AA14&gt;=1,YEAR(作成シート!AA14)-1988,"")</f>
        <v/>
      </c>
      <c r="C12" s="223"/>
      <c r="D12" s="380">
        <f>作成シート!AA14</f>
        <v>0</v>
      </c>
      <c r="E12" s="381"/>
      <c r="F12" s="381"/>
      <c r="G12" s="382"/>
      <c r="H12" s="371" t="s">
        <v>57</v>
      </c>
      <c r="I12" s="371"/>
      <c r="J12" s="352">
        <f>IF(MONTH(作成シート!AA14)&gt;0,MONTH(作成シート!AA14),"")</f>
        <v>1</v>
      </c>
      <c r="K12" s="353"/>
      <c r="L12" s="353"/>
      <c r="M12" s="369"/>
      <c r="N12" s="371" t="s">
        <v>58</v>
      </c>
      <c r="O12" s="371"/>
      <c r="P12" s="352" t="str">
        <f>IF(DAY(作成シート!AA14)&gt;0,DAY(作成シート!AA14),"")</f>
        <v/>
      </c>
      <c r="Q12" s="353"/>
      <c r="R12" s="353"/>
      <c r="S12" s="369"/>
      <c r="T12" s="371" t="s">
        <v>59</v>
      </c>
      <c r="U12" s="371"/>
      <c r="V12" s="222" t="s">
        <v>60</v>
      </c>
      <c r="W12" s="223"/>
      <c r="X12" s="223"/>
      <c r="Y12" s="224"/>
      <c r="Z12" s="225"/>
      <c r="AA12" s="225"/>
      <c r="AB12" s="225"/>
      <c r="AC12" s="226"/>
      <c r="AD12" s="87"/>
      <c r="AE12" s="16"/>
      <c r="AF12" s="137"/>
      <c r="AG12" s="139"/>
      <c r="AH12" s="86" t="str">
        <f>IF(作成シート!BG14&gt;=1,YEAR(作成シート!BG14)-1988,"")</f>
        <v/>
      </c>
      <c r="AI12" s="72"/>
      <c r="AJ12" s="380">
        <f>D12</f>
        <v>0</v>
      </c>
      <c r="AK12" s="381"/>
      <c r="AL12" s="381"/>
      <c r="AM12" s="382"/>
      <c r="AN12" s="403" t="s">
        <v>57</v>
      </c>
      <c r="AO12" s="403"/>
      <c r="AP12" s="352">
        <f>J12</f>
        <v>1</v>
      </c>
      <c r="AQ12" s="353"/>
      <c r="AR12" s="353"/>
      <c r="AS12" s="369"/>
      <c r="AT12" s="403" t="s">
        <v>58</v>
      </c>
      <c r="AU12" s="403"/>
      <c r="AV12" s="352" t="str">
        <f>P12</f>
        <v/>
      </c>
      <c r="AW12" s="353"/>
      <c r="AX12" s="353"/>
      <c r="AY12" s="369"/>
      <c r="AZ12" s="403" t="s">
        <v>59</v>
      </c>
      <c r="BA12" s="403"/>
      <c r="BB12" s="126" t="s">
        <v>60</v>
      </c>
      <c r="BC12" s="72"/>
      <c r="BD12" s="72"/>
      <c r="BE12" s="75"/>
      <c r="BF12" s="87"/>
      <c r="BG12" s="87"/>
      <c r="BH12" s="87"/>
      <c r="BI12" s="88"/>
      <c r="BJ12" s="144"/>
      <c r="BK12" s="16"/>
      <c r="BL12" s="12"/>
      <c r="BM12" s="12"/>
      <c r="BN12" s="86" t="str">
        <f>IF(作成シート!CM14&gt;=1,YEAR(作成シート!CM14)-1988,"")</f>
        <v/>
      </c>
      <c r="BO12" s="72"/>
      <c r="BP12" s="380">
        <f>D12</f>
        <v>0</v>
      </c>
      <c r="BQ12" s="381"/>
      <c r="BR12" s="381"/>
      <c r="BS12" s="382"/>
      <c r="BT12" s="403" t="s">
        <v>57</v>
      </c>
      <c r="BU12" s="403"/>
      <c r="BV12" s="352">
        <f>J12</f>
        <v>1</v>
      </c>
      <c r="BW12" s="353"/>
      <c r="BX12" s="353"/>
      <c r="BY12" s="369"/>
      <c r="BZ12" s="403" t="s">
        <v>58</v>
      </c>
      <c r="CA12" s="403"/>
      <c r="CB12" s="352" t="str">
        <f>P12</f>
        <v/>
      </c>
      <c r="CC12" s="353"/>
      <c r="CD12" s="353"/>
      <c r="CE12" s="369"/>
      <c r="CF12" s="403" t="s">
        <v>59</v>
      </c>
      <c r="CG12" s="403"/>
      <c r="CH12" s="126" t="s">
        <v>60</v>
      </c>
      <c r="CI12" s="72"/>
      <c r="CJ12" s="72"/>
      <c r="CK12" s="75"/>
      <c r="CL12" s="87"/>
      <c r="CM12" s="87"/>
      <c r="CN12" s="87"/>
      <c r="CO12" s="88"/>
      <c r="CP12" s="145"/>
      <c r="CQ12" s="14"/>
      <c r="CR12" s="12"/>
      <c r="CS12" s="159">
        <v>60</v>
      </c>
      <c r="CT12" s="158" t="s">
        <v>113</v>
      </c>
    </row>
    <row r="13" spans="2:98" s="6" customFormat="1" ht="8.1" customHeight="1">
      <c r="B13" s="234"/>
      <c r="C13" s="235"/>
      <c r="D13" s="227"/>
      <c r="E13" s="228"/>
      <c r="F13" s="227"/>
      <c r="G13" s="227"/>
      <c r="H13" s="227"/>
      <c r="I13" s="228"/>
      <c r="J13" s="227"/>
      <c r="K13" s="227"/>
      <c r="L13" s="227"/>
      <c r="M13" s="224"/>
      <c r="N13" s="227"/>
      <c r="O13" s="227"/>
      <c r="P13" s="227"/>
      <c r="Q13" s="228"/>
      <c r="R13" s="227"/>
      <c r="S13" s="227"/>
      <c r="T13" s="227"/>
      <c r="U13" s="228"/>
      <c r="V13" s="227"/>
      <c r="W13" s="227"/>
      <c r="X13" s="227"/>
      <c r="Y13" s="224"/>
      <c r="Z13" s="229"/>
      <c r="AA13" s="229"/>
      <c r="AB13" s="229"/>
      <c r="AC13" s="230"/>
      <c r="AD13" s="78"/>
      <c r="AE13" s="16"/>
      <c r="AF13" s="137"/>
      <c r="AG13" s="140"/>
      <c r="AH13" s="80"/>
      <c r="AI13" s="81"/>
      <c r="AJ13" s="117"/>
      <c r="AK13" s="40"/>
      <c r="AL13" s="117"/>
      <c r="AM13" s="117"/>
      <c r="AN13" s="117"/>
      <c r="AO13" s="40"/>
      <c r="AP13" s="117"/>
      <c r="AQ13" s="117"/>
      <c r="AR13" s="117"/>
      <c r="AS13" s="75"/>
      <c r="AT13" s="117"/>
      <c r="AU13" s="117"/>
      <c r="AV13" s="117"/>
      <c r="AW13" s="40"/>
      <c r="AX13" s="117"/>
      <c r="AY13" s="117"/>
      <c r="AZ13" s="117"/>
      <c r="BA13" s="40"/>
      <c r="BB13" s="117"/>
      <c r="BC13" s="117"/>
      <c r="BD13" s="117"/>
      <c r="BE13" s="75"/>
      <c r="BF13" s="78"/>
      <c r="BG13" s="78"/>
      <c r="BH13" s="78"/>
      <c r="BI13" s="79"/>
      <c r="BJ13" s="143"/>
      <c r="BK13" s="16"/>
      <c r="BL13" s="12"/>
      <c r="BM13" s="12"/>
      <c r="BN13" s="80"/>
      <c r="BO13" s="81"/>
      <c r="BP13" s="117"/>
      <c r="BQ13" s="40"/>
      <c r="BR13" s="117"/>
      <c r="BS13" s="117"/>
      <c r="BT13" s="117"/>
      <c r="BU13" s="40"/>
      <c r="BV13" s="117"/>
      <c r="BW13" s="117"/>
      <c r="BX13" s="117"/>
      <c r="BY13" s="75"/>
      <c r="BZ13" s="117"/>
      <c r="CA13" s="117"/>
      <c r="CB13" s="117"/>
      <c r="CC13" s="40"/>
      <c r="CD13" s="117"/>
      <c r="CE13" s="117"/>
      <c r="CF13" s="117"/>
      <c r="CG13" s="40"/>
      <c r="CH13" s="117"/>
      <c r="CI13" s="117"/>
      <c r="CJ13" s="117"/>
      <c r="CK13" s="75"/>
      <c r="CL13" s="78"/>
      <c r="CM13" s="78"/>
      <c r="CN13" s="78"/>
      <c r="CO13" s="79"/>
      <c r="CP13" s="143"/>
      <c r="CQ13" s="14"/>
      <c r="CR13" s="12"/>
    </row>
    <row r="14" spans="2:98" s="6" customFormat="1" ht="21" customHeight="1">
      <c r="B14" s="234"/>
      <c r="C14" s="227"/>
      <c r="D14" s="380">
        <f>作成シート!AA15</f>
        <v>0</v>
      </c>
      <c r="E14" s="381"/>
      <c r="F14" s="381"/>
      <c r="G14" s="382"/>
      <c r="H14" s="371" t="s">
        <v>57</v>
      </c>
      <c r="I14" s="371"/>
      <c r="J14" s="352">
        <f>IF(MONTH(作成シート!AA15)&gt;0,MONTH(作成シート!AA15),"")</f>
        <v>1</v>
      </c>
      <c r="K14" s="353"/>
      <c r="L14" s="353"/>
      <c r="M14" s="369"/>
      <c r="N14" s="371" t="s">
        <v>58</v>
      </c>
      <c r="O14" s="371"/>
      <c r="P14" s="352" t="str">
        <f>IF(DAY(作成シート!AA15)&gt;0,DAY(作成シート!AA15),"")</f>
        <v/>
      </c>
      <c r="Q14" s="353"/>
      <c r="R14" s="353"/>
      <c r="S14" s="369"/>
      <c r="T14" s="371" t="s">
        <v>59</v>
      </c>
      <c r="U14" s="371"/>
      <c r="V14" s="231" t="s">
        <v>61</v>
      </c>
      <c r="W14" s="227"/>
      <c r="X14" s="227"/>
      <c r="Y14" s="224"/>
      <c r="Z14" s="229"/>
      <c r="AA14" s="229"/>
      <c r="AB14" s="229"/>
      <c r="AC14" s="230"/>
      <c r="AD14" s="78"/>
      <c r="AE14" s="16"/>
      <c r="AF14" s="137"/>
      <c r="AG14" s="140"/>
      <c r="AH14" s="80"/>
      <c r="AI14" s="117"/>
      <c r="AJ14" s="380">
        <f>D14</f>
        <v>0</v>
      </c>
      <c r="AK14" s="381"/>
      <c r="AL14" s="381"/>
      <c r="AM14" s="382"/>
      <c r="AN14" s="403" t="s">
        <v>57</v>
      </c>
      <c r="AO14" s="403"/>
      <c r="AP14" s="352">
        <f>J14</f>
        <v>1</v>
      </c>
      <c r="AQ14" s="353"/>
      <c r="AR14" s="353"/>
      <c r="AS14" s="369"/>
      <c r="AT14" s="403" t="s">
        <v>58</v>
      </c>
      <c r="AU14" s="403"/>
      <c r="AV14" s="352" t="str">
        <f>P14</f>
        <v/>
      </c>
      <c r="AW14" s="353"/>
      <c r="AX14" s="353"/>
      <c r="AY14" s="369"/>
      <c r="AZ14" s="403" t="s">
        <v>59</v>
      </c>
      <c r="BA14" s="403"/>
      <c r="BB14" s="76" t="s">
        <v>2</v>
      </c>
      <c r="BC14" s="117"/>
      <c r="BD14" s="117"/>
      <c r="BE14" s="75"/>
      <c r="BF14" s="78"/>
      <c r="BG14" s="78"/>
      <c r="BH14" s="78"/>
      <c r="BI14" s="79"/>
      <c r="BJ14" s="146"/>
      <c r="BK14" s="16"/>
      <c r="BL14" s="12"/>
      <c r="BM14" s="12"/>
      <c r="BN14" s="80"/>
      <c r="BO14" s="117"/>
      <c r="BP14" s="380">
        <f>D14</f>
        <v>0</v>
      </c>
      <c r="BQ14" s="381"/>
      <c r="BR14" s="381"/>
      <c r="BS14" s="382"/>
      <c r="BT14" s="403" t="s">
        <v>57</v>
      </c>
      <c r="BU14" s="403"/>
      <c r="BV14" s="352">
        <f>J14</f>
        <v>1</v>
      </c>
      <c r="BW14" s="353"/>
      <c r="BX14" s="353"/>
      <c r="BY14" s="369"/>
      <c r="BZ14" s="403" t="s">
        <v>58</v>
      </c>
      <c r="CA14" s="403"/>
      <c r="CB14" s="352" t="str">
        <f>P14</f>
        <v/>
      </c>
      <c r="CC14" s="353"/>
      <c r="CD14" s="353"/>
      <c r="CE14" s="369"/>
      <c r="CF14" s="403" t="s">
        <v>59</v>
      </c>
      <c r="CG14" s="403"/>
      <c r="CH14" s="76" t="s">
        <v>2</v>
      </c>
      <c r="CI14" s="117"/>
      <c r="CJ14" s="117"/>
      <c r="CK14" s="75"/>
      <c r="CL14" s="78"/>
      <c r="CM14" s="78"/>
      <c r="CN14" s="78"/>
      <c r="CO14" s="79"/>
      <c r="CP14" s="143"/>
      <c r="CQ14" s="14"/>
      <c r="CR14" s="12"/>
    </row>
    <row r="15" spans="2:98" s="6" customFormat="1" ht="14.25" customHeight="1">
      <c r="B15" s="234"/>
      <c r="C15" s="236" t="s">
        <v>64</v>
      </c>
      <c r="D15" s="239"/>
      <c r="E15" s="239"/>
      <c r="F15" s="227"/>
      <c r="G15" s="227"/>
      <c r="H15" s="227"/>
      <c r="I15" s="227"/>
      <c r="J15" s="227"/>
      <c r="K15" s="227"/>
      <c r="L15" s="231"/>
      <c r="M15" s="231"/>
      <c r="N15" s="227"/>
      <c r="O15" s="227"/>
      <c r="P15" s="227"/>
      <c r="Q15" s="227"/>
      <c r="R15" s="231"/>
      <c r="S15" s="231"/>
      <c r="T15" s="227"/>
      <c r="U15" s="227"/>
      <c r="V15" s="232"/>
      <c r="W15" s="227"/>
      <c r="X15" s="227"/>
      <c r="Y15" s="224"/>
      <c r="Z15" s="229"/>
      <c r="AA15" s="229"/>
      <c r="AB15" s="229"/>
      <c r="AC15" s="230"/>
      <c r="AD15" s="78"/>
      <c r="AE15" s="16"/>
      <c r="AF15" s="137"/>
      <c r="AG15" s="140"/>
      <c r="AH15" s="80"/>
      <c r="AI15" s="162" t="s">
        <v>64</v>
      </c>
      <c r="AJ15" s="73"/>
      <c r="AK15" s="73"/>
      <c r="AL15" s="74"/>
      <c r="AM15" s="74"/>
      <c r="AN15" s="117"/>
      <c r="AO15" s="117"/>
      <c r="AP15" s="117"/>
      <c r="AQ15" s="117"/>
      <c r="AR15" s="76"/>
      <c r="AS15" s="76"/>
      <c r="AT15" s="117"/>
      <c r="AU15" s="117"/>
      <c r="AV15" s="117"/>
      <c r="AW15" s="117"/>
      <c r="AX15" s="76"/>
      <c r="AY15" s="76"/>
      <c r="AZ15" s="117"/>
      <c r="BA15" s="117"/>
      <c r="BB15" s="77"/>
      <c r="BC15" s="117"/>
      <c r="BD15" s="117"/>
      <c r="BE15" s="75"/>
      <c r="BF15" s="78"/>
      <c r="BG15" s="78"/>
      <c r="BH15" s="78"/>
      <c r="BI15" s="79"/>
      <c r="BJ15" s="146"/>
      <c r="BK15" s="16"/>
      <c r="BL15" s="12"/>
      <c r="BM15" s="12"/>
      <c r="BN15" s="80"/>
      <c r="BO15" s="162" t="s">
        <v>64</v>
      </c>
      <c r="BP15" s="73"/>
      <c r="BQ15" s="73"/>
      <c r="BR15" s="74"/>
      <c r="BS15" s="74"/>
      <c r="BT15" s="117"/>
      <c r="BU15" s="117"/>
      <c r="BV15" s="117"/>
      <c r="BW15" s="117"/>
      <c r="BX15" s="76"/>
      <c r="BY15" s="76"/>
      <c r="BZ15" s="117"/>
      <c r="CA15" s="117"/>
      <c r="CB15" s="117"/>
      <c r="CC15" s="117"/>
      <c r="CD15" s="76"/>
      <c r="CE15" s="76"/>
      <c r="CF15" s="117"/>
      <c r="CG15" s="117"/>
      <c r="CH15" s="77"/>
      <c r="CI15" s="117"/>
      <c r="CJ15" s="117"/>
      <c r="CK15" s="75"/>
      <c r="CL15" s="78"/>
      <c r="CM15" s="78"/>
      <c r="CN15" s="78"/>
      <c r="CO15" s="79"/>
      <c r="CP15" s="143"/>
      <c r="CQ15" s="14"/>
      <c r="CR15" s="12"/>
      <c r="CS15" s="448" t="s">
        <v>114</v>
      </c>
      <c r="CT15" s="448"/>
    </row>
    <row r="16" spans="2:98" ht="11.25" customHeight="1">
      <c r="B16" s="237"/>
      <c r="C16" s="238"/>
      <c r="D16" s="238"/>
      <c r="E16" s="238"/>
      <c r="F16" s="363" t="s">
        <v>8</v>
      </c>
      <c r="G16" s="363"/>
      <c r="H16" s="363" t="s">
        <v>9</v>
      </c>
      <c r="I16" s="363"/>
      <c r="J16" s="363" t="s">
        <v>10</v>
      </c>
      <c r="K16" s="363"/>
      <c r="L16" s="363" t="s">
        <v>11</v>
      </c>
      <c r="M16" s="363"/>
      <c r="N16" s="363" t="s">
        <v>8</v>
      </c>
      <c r="O16" s="363"/>
      <c r="P16" s="363" t="s">
        <v>9</v>
      </c>
      <c r="Q16" s="363"/>
      <c r="R16" s="363" t="s">
        <v>12</v>
      </c>
      <c r="S16" s="363"/>
      <c r="T16" s="363" t="s">
        <v>11</v>
      </c>
      <c r="U16" s="363"/>
      <c r="V16" s="363" t="s">
        <v>8</v>
      </c>
      <c r="W16" s="363"/>
      <c r="X16" s="363" t="s">
        <v>9</v>
      </c>
      <c r="Y16" s="363"/>
      <c r="Z16" s="363" t="s">
        <v>13</v>
      </c>
      <c r="AA16" s="363"/>
      <c r="AB16" s="364" t="s">
        <v>74</v>
      </c>
      <c r="AC16" s="365"/>
      <c r="AE16" s="15"/>
      <c r="AF16" s="136"/>
      <c r="AG16" s="141"/>
      <c r="AH16" s="129"/>
      <c r="AI16" s="94"/>
      <c r="AJ16" s="94"/>
      <c r="AK16" s="94"/>
      <c r="AL16" s="402" t="s">
        <v>8</v>
      </c>
      <c r="AM16" s="402"/>
      <c r="AN16" s="402" t="s">
        <v>9</v>
      </c>
      <c r="AO16" s="402"/>
      <c r="AP16" s="402" t="s">
        <v>10</v>
      </c>
      <c r="AQ16" s="402"/>
      <c r="AR16" s="402" t="s">
        <v>11</v>
      </c>
      <c r="AS16" s="402"/>
      <c r="AT16" s="402" t="s">
        <v>8</v>
      </c>
      <c r="AU16" s="402"/>
      <c r="AV16" s="402" t="s">
        <v>9</v>
      </c>
      <c r="AW16" s="402"/>
      <c r="AX16" s="402" t="s">
        <v>12</v>
      </c>
      <c r="AY16" s="402"/>
      <c r="AZ16" s="402" t="s">
        <v>11</v>
      </c>
      <c r="BA16" s="402"/>
      <c r="BB16" s="402" t="s">
        <v>8</v>
      </c>
      <c r="BC16" s="402"/>
      <c r="BD16" s="402" t="s">
        <v>9</v>
      </c>
      <c r="BE16" s="402"/>
      <c r="BF16" s="402" t="s">
        <v>13</v>
      </c>
      <c r="BG16" s="402"/>
      <c r="BH16" s="409" t="s">
        <v>74</v>
      </c>
      <c r="BI16" s="410"/>
      <c r="BJ16" s="147"/>
      <c r="BK16" s="15"/>
      <c r="BL16" s="1"/>
      <c r="BM16" s="1"/>
      <c r="BN16" s="129"/>
      <c r="BO16" s="94"/>
      <c r="BP16" s="94"/>
      <c r="BQ16" s="94"/>
      <c r="BR16" s="402" t="s">
        <v>8</v>
      </c>
      <c r="BS16" s="402"/>
      <c r="BT16" s="402" t="s">
        <v>9</v>
      </c>
      <c r="BU16" s="402"/>
      <c r="BV16" s="402" t="s">
        <v>10</v>
      </c>
      <c r="BW16" s="402"/>
      <c r="BX16" s="402" t="s">
        <v>11</v>
      </c>
      <c r="BY16" s="402"/>
      <c r="BZ16" s="402" t="s">
        <v>8</v>
      </c>
      <c r="CA16" s="402"/>
      <c r="CB16" s="402" t="s">
        <v>9</v>
      </c>
      <c r="CC16" s="402"/>
      <c r="CD16" s="402" t="s">
        <v>12</v>
      </c>
      <c r="CE16" s="402"/>
      <c r="CF16" s="402" t="s">
        <v>11</v>
      </c>
      <c r="CG16" s="402"/>
      <c r="CH16" s="402" t="s">
        <v>8</v>
      </c>
      <c r="CI16" s="402"/>
      <c r="CJ16" s="402" t="s">
        <v>9</v>
      </c>
      <c r="CK16" s="402"/>
      <c r="CL16" s="402" t="s">
        <v>13</v>
      </c>
      <c r="CM16" s="402"/>
      <c r="CN16" s="409" t="s">
        <v>74</v>
      </c>
      <c r="CO16" s="410"/>
      <c r="CP16" s="147"/>
      <c r="CQ16" s="13"/>
      <c r="CR16" s="1"/>
    </row>
    <row r="17" spans="1:98" ht="21" customHeight="1">
      <c r="B17" s="354" t="s">
        <v>65</v>
      </c>
      <c r="C17" s="355"/>
      <c r="D17" s="355"/>
      <c r="E17" s="356"/>
      <c r="F17" s="343" t="str">
        <f>作成シート!AE14</f>
        <v/>
      </c>
      <c r="G17" s="344"/>
      <c r="H17" s="343" t="str">
        <f>作成シート!AF14</f>
        <v/>
      </c>
      <c r="I17" s="344"/>
      <c r="J17" s="345" t="str">
        <f>作成シート!AG14</f>
        <v/>
      </c>
      <c r="K17" s="346"/>
      <c r="L17" s="343" t="str">
        <f>作成シート!AH14</f>
        <v/>
      </c>
      <c r="M17" s="344"/>
      <c r="N17" s="343" t="str">
        <f>作成シート!AI14</f>
        <v/>
      </c>
      <c r="O17" s="347"/>
      <c r="P17" s="351" t="str">
        <f>作成シート!AJ14</f>
        <v/>
      </c>
      <c r="Q17" s="344"/>
      <c r="R17" s="343" t="str">
        <f>作成シート!AK14</f>
        <v/>
      </c>
      <c r="S17" s="344"/>
      <c r="T17" s="343" t="str">
        <f>作成シート!AL14</f>
        <v/>
      </c>
      <c r="U17" s="344"/>
      <c r="V17" s="368" t="str">
        <f>作成シート!AM14</f>
        <v/>
      </c>
      <c r="W17" s="369"/>
      <c r="X17" s="343" t="str">
        <f>作成シート!AN14</f>
        <v/>
      </c>
      <c r="Y17" s="346"/>
      <c r="Z17" s="343" t="str">
        <f>作成シート!AO14</f>
        <v/>
      </c>
      <c r="AA17" s="350"/>
      <c r="AB17" s="364"/>
      <c r="AC17" s="365"/>
      <c r="AD17" s="94"/>
      <c r="AE17" s="15"/>
      <c r="AF17" s="136"/>
      <c r="AG17" s="141"/>
      <c r="AH17" s="374" t="s">
        <v>3</v>
      </c>
      <c r="AI17" s="375"/>
      <c r="AJ17" s="375"/>
      <c r="AK17" s="404"/>
      <c r="AL17" s="343" t="str">
        <f>F17</f>
        <v/>
      </c>
      <c r="AM17" s="346"/>
      <c r="AN17" s="351" t="str">
        <f>H17</f>
        <v/>
      </c>
      <c r="AO17" s="344"/>
      <c r="AP17" s="345" t="str">
        <f>J17</f>
        <v/>
      </c>
      <c r="AQ17" s="344"/>
      <c r="AR17" s="343" t="str">
        <f>L17</f>
        <v/>
      </c>
      <c r="AS17" s="344"/>
      <c r="AT17" s="343" t="str">
        <f>N17</f>
        <v/>
      </c>
      <c r="AU17" s="347"/>
      <c r="AV17" s="345" t="str">
        <f>P17</f>
        <v/>
      </c>
      <c r="AW17" s="346"/>
      <c r="AX17" s="351" t="str">
        <f>R17</f>
        <v/>
      </c>
      <c r="AY17" s="344"/>
      <c r="AZ17" s="343" t="str">
        <f>T17</f>
        <v/>
      </c>
      <c r="BA17" s="347"/>
      <c r="BB17" s="368" t="str">
        <f>V17</f>
        <v/>
      </c>
      <c r="BC17" s="369"/>
      <c r="BD17" s="343" t="str">
        <f>X17</f>
        <v/>
      </c>
      <c r="BE17" s="346"/>
      <c r="BF17" s="343" t="str">
        <f>Z17</f>
        <v/>
      </c>
      <c r="BG17" s="350"/>
      <c r="BH17" s="409"/>
      <c r="BI17" s="409"/>
      <c r="BJ17" s="149"/>
      <c r="BK17" s="15"/>
      <c r="BL17" s="1"/>
      <c r="BM17" s="1"/>
      <c r="BN17" s="374" t="s">
        <v>3</v>
      </c>
      <c r="BO17" s="375"/>
      <c r="BP17" s="375"/>
      <c r="BQ17" s="404"/>
      <c r="BR17" s="343" t="str">
        <f>F17</f>
        <v/>
      </c>
      <c r="BS17" s="344"/>
      <c r="BT17" s="343" t="str">
        <f>H17</f>
        <v/>
      </c>
      <c r="BU17" s="347"/>
      <c r="BV17" s="345" t="str">
        <f>J17</f>
        <v/>
      </c>
      <c r="BW17" s="346"/>
      <c r="BX17" s="343" t="str">
        <f>L17</f>
        <v/>
      </c>
      <c r="BY17" s="346"/>
      <c r="BZ17" s="351" t="str">
        <f>N17</f>
        <v/>
      </c>
      <c r="CA17" s="344"/>
      <c r="CB17" s="345" t="str">
        <f>P17</f>
        <v/>
      </c>
      <c r="CC17" s="344"/>
      <c r="CD17" s="343" t="str">
        <f>R17</f>
        <v/>
      </c>
      <c r="CE17" s="344"/>
      <c r="CF17" s="343" t="str">
        <f>T17</f>
        <v/>
      </c>
      <c r="CG17" s="347"/>
      <c r="CH17" s="368" t="str">
        <f>V17</f>
        <v/>
      </c>
      <c r="CI17" s="353"/>
      <c r="CJ17" s="343" t="str">
        <f>X17</f>
        <v/>
      </c>
      <c r="CK17" s="346"/>
      <c r="CL17" s="343" t="str">
        <f>Z17</f>
        <v/>
      </c>
      <c r="CM17" s="350"/>
      <c r="CN17" s="409"/>
      <c r="CO17" s="409"/>
      <c r="CP17" s="149"/>
      <c r="CQ17" s="13"/>
      <c r="CR17" s="1"/>
      <c r="CS17" s="160" t="s">
        <v>115</v>
      </c>
      <c r="CT17" s="160"/>
    </row>
    <row r="18" spans="1:98" ht="8.1" customHeight="1">
      <c r="B18" s="240"/>
      <c r="C18" s="241"/>
      <c r="D18" s="241"/>
      <c r="E18" s="241"/>
      <c r="F18" s="246"/>
      <c r="G18" s="247"/>
      <c r="H18" s="246"/>
      <c r="I18" s="246"/>
      <c r="J18" s="246"/>
      <c r="K18" s="246"/>
      <c r="L18" s="246"/>
      <c r="M18" s="246"/>
      <c r="N18" s="246"/>
      <c r="O18" s="246"/>
      <c r="P18" s="246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7"/>
      <c r="AB18" s="364"/>
      <c r="AC18" s="365"/>
      <c r="AD18" s="94"/>
      <c r="AE18" s="15"/>
      <c r="AF18" s="136"/>
      <c r="AG18" s="142"/>
      <c r="AH18" s="118"/>
      <c r="AI18" s="119"/>
      <c r="AJ18" s="119"/>
      <c r="AK18" s="119"/>
      <c r="AL18" s="109"/>
      <c r="AM18" s="110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09"/>
      <c r="BA18" s="109"/>
      <c r="BB18" s="109"/>
      <c r="BC18" s="109"/>
      <c r="BD18" s="109"/>
      <c r="BE18" s="109"/>
      <c r="BF18" s="109"/>
      <c r="BG18" s="110"/>
      <c r="BH18" s="409"/>
      <c r="BI18" s="409"/>
      <c r="BJ18" s="150"/>
      <c r="BK18" s="15"/>
      <c r="BL18" s="1"/>
      <c r="BM18" s="1"/>
      <c r="BN18" s="118"/>
      <c r="BO18" s="119"/>
      <c r="BP18" s="119"/>
      <c r="BQ18" s="119"/>
      <c r="BR18" s="109"/>
      <c r="BS18" s="110"/>
      <c r="BT18" s="109"/>
      <c r="BU18" s="109"/>
      <c r="BV18" s="109"/>
      <c r="BW18" s="109"/>
      <c r="BX18" s="109"/>
      <c r="BY18" s="109"/>
      <c r="BZ18" s="109"/>
      <c r="CA18" s="109"/>
      <c r="CB18" s="109"/>
      <c r="CC18" s="109"/>
      <c r="CD18" s="109"/>
      <c r="CE18" s="109"/>
      <c r="CF18" s="109"/>
      <c r="CG18" s="109"/>
      <c r="CH18" s="109"/>
      <c r="CI18" s="109"/>
      <c r="CJ18" s="109"/>
      <c r="CK18" s="109"/>
      <c r="CL18" s="109"/>
      <c r="CM18" s="110"/>
      <c r="CN18" s="409"/>
      <c r="CO18" s="409"/>
      <c r="CP18" s="150"/>
      <c r="CQ18" s="13"/>
      <c r="CR18" s="1"/>
      <c r="CS18" s="160"/>
      <c r="CT18" s="160"/>
    </row>
    <row r="19" spans="1:98" ht="21" customHeight="1">
      <c r="B19" s="354" t="s">
        <v>123</v>
      </c>
      <c r="C19" s="355"/>
      <c r="D19" s="355"/>
      <c r="E19" s="356"/>
      <c r="F19" s="352" t="str">
        <f>作成シート!AE15</f>
        <v/>
      </c>
      <c r="G19" s="353"/>
      <c r="H19" s="352" t="str">
        <f>作成シート!AF15</f>
        <v/>
      </c>
      <c r="I19" s="353"/>
      <c r="J19" s="345" t="str">
        <f>作成シート!AG15</f>
        <v/>
      </c>
      <c r="K19" s="346"/>
      <c r="L19" s="343" t="str">
        <f>作成シート!AH15</f>
        <v/>
      </c>
      <c r="M19" s="346"/>
      <c r="N19" s="343" t="str">
        <f>作成シート!AI15</f>
        <v/>
      </c>
      <c r="O19" s="344"/>
      <c r="P19" s="345" t="str">
        <f>作成シート!AJ15</f>
        <v/>
      </c>
      <c r="Q19" s="346"/>
      <c r="R19" s="351" t="str">
        <f>作成シート!AK15</f>
        <v/>
      </c>
      <c r="S19" s="344"/>
      <c r="T19" s="343" t="str">
        <f>作成シート!AL15</f>
        <v/>
      </c>
      <c r="U19" s="347"/>
      <c r="V19" s="351" t="str">
        <f>作成シート!AM15</f>
        <v/>
      </c>
      <c r="W19" s="344"/>
      <c r="X19" s="343" t="str">
        <f>作成シート!AN15</f>
        <v/>
      </c>
      <c r="Y19" s="346"/>
      <c r="Z19" s="343" t="str">
        <f>作成シート!AO15</f>
        <v/>
      </c>
      <c r="AA19" s="350"/>
      <c r="AB19" s="364"/>
      <c r="AC19" s="365"/>
      <c r="AD19" s="97"/>
      <c r="AE19" s="15"/>
      <c r="AF19" s="136"/>
      <c r="AG19" s="141"/>
      <c r="AH19" s="374" t="s">
        <v>123</v>
      </c>
      <c r="AI19" s="375"/>
      <c r="AJ19" s="375"/>
      <c r="AK19" s="404"/>
      <c r="AL19" s="352" t="str">
        <f>F19</f>
        <v/>
      </c>
      <c r="AM19" s="353"/>
      <c r="AN19" s="352" t="str">
        <f>H19</f>
        <v/>
      </c>
      <c r="AO19" s="370"/>
      <c r="AP19" s="345" t="str">
        <f>J19</f>
        <v/>
      </c>
      <c r="AQ19" s="346"/>
      <c r="AR19" s="351" t="str">
        <f>L19</f>
        <v/>
      </c>
      <c r="AS19" s="344"/>
      <c r="AT19" s="343" t="str">
        <f>N19</f>
        <v/>
      </c>
      <c r="AU19" s="347"/>
      <c r="AV19" s="345" t="str">
        <f>P19</f>
        <v/>
      </c>
      <c r="AW19" s="346"/>
      <c r="AX19" s="351" t="str">
        <f>R19</f>
        <v/>
      </c>
      <c r="AY19" s="344"/>
      <c r="AZ19" s="343" t="str">
        <f>T19</f>
        <v/>
      </c>
      <c r="BA19" s="347"/>
      <c r="BB19" s="351" t="str">
        <f>V19</f>
        <v/>
      </c>
      <c r="BC19" s="344"/>
      <c r="BD19" s="343" t="str">
        <f>X19</f>
        <v/>
      </c>
      <c r="BE19" s="346"/>
      <c r="BF19" s="343" t="str">
        <f>Z19</f>
        <v/>
      </c>
      <c r="BG19" s="350"/>
      <c r="BH19" s="409"/>
      <c r="BI19" s="409"/>
      <c r="BJ19" s="151"/>
      <c r="BK19" s="15"/>
      <c r="BL19" s="1"/>
      <c r="BM19" s="1"/>
      <c r="BN19" s="374" t="s">
        <v>123</v>
      </c>
      <c r="BO19" s="375"/>
      <c r="BP19" s="375"/>
      <c r="BQ19" s="404"/>
      <c r="BR19" s="352" t="str">
        <f>F19</f>
        <v/>
      </c>
      <c r="BS19" s="353"/>
      <c r="BT19" s="352" t="str">
        <f>H19</f>
        <v/>
      </c>
      <c r="BU19" s="370"/>
      <c r="BV19" s="345" t="str">
        <f>J19</f>
        <v/>
      </c>
      <c r="BW19" s="344"/>
      <c r="BX19" s="343" t="str">
        <f>L19</f>
        <v/>
      </c>
      <c r="BY19" s="346"/>
      <c r="BZ19" s="343" t="str">
        <f>N19</f>
        <v/>
      </c>
      <c r="CA19" s="347"/>
      <c r="CB19" s="345" t="str">
        <f>P19</f>
        <v/>
      </c>
      <c r="CC19" s="344"/>
      <c r="CD19" s="343" t="str">
        <f>R19</f>
        <v/>
      </c>
      <c r="CE19" s="346"/>
      <c r="CF19" s="343" t="str">
        <f>T19</f>
        <v/>
      </c>
      <c r="CG19" s="347"/>
      <c r="CH19" s="351" t="str">
        <f>V19</f>
        <v/>
      </c>
      <c r="CI19" s="344"/>
      <c r="CJ19" s="343" t="str">
        <f>X19</f>
        <v/>
      </c>
      <c r="CK19" s="346"/>
      <c r="CL19" s="351" t="str">
        <f>Z19</f>
        <v/>
      </c>
      <c r="CM19" s="350"/>
      <c r="CN19" s="409"/>
      <c r="CO19" s="409"/>
      <c r="CP19" s="151"/>
      <c r="CQ19" s="13"/>
      <c r="CR19" s="1"/>
      <c r="CS19" s="160" t="s">
        <v>116</v>
      </c>
      <c r="CT19" s="160"/>
    </row>
    <row r="20" spans="1:98" ht="8.1" customHeight="1">
      <c r="B20" s="240"/>
      <c r="C20" s="241"/>
      <c r="D20" s="241"/>
      <c r="E20" s="241"/>
      <c r="F20" s="246"/>
      <c r="G20" s="247"/>
      <c r="H20" s="246"/>
      <c r="I20" s="246"/>
      <c r="J20" s="246"/>
      <c r="K20" s="246"/>
      <c r="L20" s="246"/>
      <c r="M20" s="246"/>
      <c r="N20" s="246"/>
      <c r="O20" s="246"/>
      <c r="P20" s="246"/>
      <c r="Q20" s="246"/>
      <c r="R20" s="246"/>
      <c r="S20" s="246"/>
      <c r="T20" s="246"/>
      <c r="U20" s="246"/>
      <c r="V20" s="246"/>
      <c r="W20" s="246"/>
      <c r="X20" s="246"/>
      <c r="Y20" s="246"/>
      <c r="Z20" s="246"/>
      <c r="AA20" s="247"/>
      <c r="AB20" s="364"/>
      <c r="AC20" s="365"/>
      <c r="AD20" s="97"/>
      <c r="AE20" s="15"/>
      <c r="AF20" s="136"/>
      <c r="AG20" s="142"/>
      <c r="AH20" s="118"/>
      <c r="AI20" s="119"/>
      <c r="AJ20" s="119"/>
      <c r="AK20" s="119"/>
      <c r="AL20" s="109"/>
      <c r="AM20" s="110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109"/>
      <c r="BE20" s="109"/>
      <c r="BF20" s="109"/>
      <c r="BG20" s="110"/>
      <c r="BH20" s="409"/>
      <c r="BI20" s="409"/>
      <c r="BJ20" s="152"/>
      <c r="BK20" s="15"/>
      <c r="BL20" s="1"/>
      <c r="BM20" s="1"/>
      <c r="BN20" s="118"/>
      <c r="BO20" s="119"/>
      <c r="BP20" s="119"/>
      <c r="BQ20" s="119"/>
      <c r="BR20" s="109"/>
      <c r="BS20" s="110"/>
      <c r="BT20" s="109"/>
      <c r="BU20" s="109"/>
      <c r="BV20" s="109"/>
      <c r="BW20" s="109"/>
      <c r="BX20" s="109"/>
      <c r="BY20" s="109"/>
      <c r="BZ20" s="109"/>
      <c r="CA20" s="109"/>
      <c r="CB20" s="109"/>
      <c r="CC20" s="109"/>
      <c r="CD20" s="109"/>
      <c r="CE20" s="109"/>
      <c r="CF20" s="109"/>
      <c r="CG20" s="109"/>
      <c r="CH20" s="109"/>
      <c r="CI20" s="109"/>
      <c r="CJ20" s="109"/>
      <c r="CK20" s="109"/>
      <c r="CL20" s="109"/>
      <c r="CM20" s="110"/>
      <c r="CN20" s="409"/>
      <c r="CO20" s="409"/>
      <c r="CP20" s="152"/>
      <c r="CQ20" s="13"/>
      <c r="CR20" s="1"/>
      <c r="CS20" s="160"/>
      <c r="CT20" s="160"/>
    </row>
    <row r="21" spans="1:98" ht="21" customHeight="1">
      <c r="B21" s="354" t="s">
        <v>124</v>
      </c>
      <c r="C21" s="355"/>
      <c r="D21" s="355"/>
      <c r="E21" s="356"/>
      <c r="F21" s="343" t="str">
        <f>作成シート!AE16</f>
        <v/>
      </c>
      <c r="G21" s="362"/>
      <c r="H21" s="343" t="str">
        <f>作成シート!AF16</f>
        <v/>
      </c>
      <c r="I21" s="347"/>
      <c r="J21" s="351" t="str">
        <f>作成シート!AG16</f>
        <v/>
      </c>
      <c r="K21" s="346"/>
      <c r="L21" s="351" t="str">
        <f>作成シート!AH16</f>
        <v/>
      </c>
      <c r="M21" s="344"/>
      <c r="N21" s="352" t="str">
        <f>作成シート!AI16</f>
        <v/>
      </c>
      <c r="O21" s="370"/>
      <c r="P21" s="351" t="str">
        <f>作成シート!AJ16</f>
        <v/>
      </c>
      <c r="Q21" s="346"/>
      <c r="R21" s="351" t="str">
        <f>作成シート!AK16</f>
        <v/>
      </c>
      <c r="S21" s="344"/>
      <c r="T21" s="343" t="str">
        <f>作成シート!AL16</f>
        <v/>
      </c>
      <c r="U21" s="344"/>
      <c r="V21" s="345" t="str">
        <f>作成シート!AM16</f>
        <v/>
      </c>
      <c r="W21" s="346"/>
      <c r="X21" s="343" t="str">
        <f>作成シート!AN16</f>
        <v/>
      </c>
      <c r="Y21" s="344"/>
      <c r="Z21" s="343" t="str">
        <f>作成シート!AO16</f>
        <v/>
      </c>
      <c r="AA21" s="350"/>
      <c r="AB21" s="364"/>
      <c r="AC21" s="365"/>
      <c r="AD21" s="97"/>
      <c r="AE21" s="15"/>
      <c r="AF21" s="136"/>
      <c r="AG21" s="141"/>
      <c r="AH21" s="374" t="s">
        <v>124</v>
      </c>
      <c r="AI21" s="375"/>
      <c r="AJ21" s="375"/>
      <c r="AK21" s="404"/>
      <c r="AL21" s="343" t="str">
        <f>F21</f>
        <v/>
      </c>
      <c r="AM21" s="350"/>
      <c r="AN21" s="351" t="str">
        <f>H21</f>
        <v/>
      </c>
      <c r="AO21" s="347"/>
      <c r="AP21" s="351" t="str">
        <f>J21</f>
        <v/>
      </c>
      <c r="AQ21" s="344"/>
      <c r="AR21" s="343" t="str">
        <f>L21</f>
        <v/>
      </c>
      <c r="AS21" s="346"/>
      <c r="AT21" s="352" t="str">
        <f>N21</f>
        <v/>
      </c>
      <c r="AU21" s="370"/>
      <c r="AV21" s="351" t="str">
        <f>P21</f>
        <v/>
      </c>
      <c r="AW21" s="344"/>
      <c r="AX21" s="343" t="str">
        <f>R21</f>
        <v/>
      </c>
      <c r="AY21" s="346"/>
      <c r="AZ21" s="343" t="str">
        <f>T21</f>
        <v/>
      </c>
      <c r="BA21" s="347"/>
      <c r="BB21" s="351" t="str">
        <f>V21</f>
        <v/>
      </c>
      <c r="BC21" s="344"/>
      <c r="BD21" s="343" t="str">
        <f>X21</f>
        <v/>
      </c>
      <c r="BE21" s="346"/>
      <c r="BF21" s="343" t="str">
        <f>Z21</f>
        <v/>
      </c>
      <c r="BG21" s="350"/>
      <c r="BH21" s="409"/>
      <c r="BI21" s="409"/>
      <c r="BJ21" s="151"/>
      <c r="BK21" s="15"/>
      <c r="BL21" s="1"/>
      <c r="BM21" s="1"/>
      <c r="BN21" s="374" t="s">
        <v>124</v>
      </c>
      <c r="BO21" s="375"/>
      <c r="BP21" s="375"/>
      <c r="BQ21" s="404"/>
      <c r="BR21" s="343" t="str">
        <f>F21</f>
        <v/>
      </c>
      <c r="BS21" s="350"/>
      <c r="BT21" s="351" t="str">
        <f>H21</f>
        <v/>
      </c>
      <c r="BU21" s="344"/>
      <c r="BV21" s="345" t="str">
        <f>J21</f>
        <v/>
      </c>
      <c r="BW21" s="344"/>
      <c r="BX21" s="343" t="str">
        <f>L21</f>
        <v/>
      </c>
      <c r="BY21" s="344"/>
      <c r="BZ21" s="352" t="str">
        <f>N21</f>
        <v/>
      </c>
      <c r="CA21" s="370"/>
      <c r="CB21" s="345" t="str">
        <f>P21</f>
        <v/>
      </c>
      <c r="CC21" s="346"/>
      <c r="CD21" s="351" t="str">
        <f>R21</f>
        <v/>
      </c>
      <c r="CE21" s="344"/>
      <c r="CF21" s="343" t="str">
        <f>T21</f>
        <v/>
      </c>
      <c r="CG21" s="347"/>
      <c r="CH21" s="345" t="str">
        <f>V21</f>
        <v/>
      </c>
      <c r="CI21" s="346"/>
      <c r="CJ21" s="351" t="str">
        <f>X21</f>
        <v/>
      </c>
      <c r="CK21" s="344"/>
      <c r="CL21" s="343" t="str">
        <f>Z21</f>
        <v/>
      </c>
      <c r="CM21" s="350"/>
      <c r="CN21" s="409"/>
      <c r="CO21" s="409"/>
      <c r="CP21" s="151"/>
      <c r="CQ21" s="13"/>
      <c r="CR21" s="1"/>
      <c r="CS21" s="160" t="s">
        <v>117</v>
      </c>
      <c r="CT21" s="160"/>
    </row>
    <row r="22" spans="1:98" ht="8.1" customHeight="1">
      <c r="B22" s="240"/>
      <c r="C22" s="241"/>
      <c r="D22" s="241"/>
      <c r="E22" s="241"/>
      <c r="F22" s="246"/>
      <c r="G22" s="247"/>
      <c r="H22" s="246"/>
      <c r="I22" s="246"/>
      <c r="J22" s="246"/>
      <c r="K22" s="246"/>
      <c r="L22" s="246"/>
      <c r="M22" s="246"/>
      <c r="N22" s="246"/>
      <c r="O22" s="246"/>
      <c r="P22" s="246"/>
      <c r="Q22" s="246"/>
      <c r="R22" s="246"/>
      <c r="S22" s="246"/>
      <c r="T22" s="246"/>
      <c r="U22" s="246"/>
      <c r="V22" s="246"/>
      <c r="W22" s="246"/>
      <c r="X22" s="246"/>
      <c r="Y22" s="246"/>
      <c r="Z22" s="246"/>
      <c r="AA22" s="247"/>
      <c r="AB22" s="364"/>
      <c r="AC22" s="365"/>
      <c r="AD22" s="97"/>
      <c r="AE22" s="15"/>
      <c r="AF22" s="136"/>
      <c r="AG22" s="142"/>
      <c r="AH22" s="118"/>
      <c r="AI22" s="119"/>
      <c r="AJ22" s="119"/>
      <c r="AK22" s="119"/>
      <c r="AL22" s="109"/>
      <c r="AM22" s="110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10"/>
      <c r="BH22" s="409"/>
      <c r="BI22" s="409"/>
      <c r="BJ22" s="152"/>
      <c r="BK22" s="15"/>
      <c r="BL22" s="1"/>
      <c r="BM22" s="1"/>
      <c r="BN22" s="118"/>
      <c r="BO22" s="119"/>
      <c r="BP22" s="119"/>
      <c r="BQ22" s="119"/>
      <c r="BR22" s="109"/>
      <c r="BS22" s="110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109"/>
      <c r="CI22" s="109"/>
      <c r="CJ22" s="109"/>
      <c r="CK22" s="109"/>
      <c r="CL22" s="109"/>
      <c r="CM22" s="110"/>
      <c r="CN22" s="409"/>
      <c r="CO22" s="409"/>
      <c r="CP22" s="152"/>
      <c r="CQ22" s="13"/>
      <c r="CR22" s="1"/>
      <c r="CS22" s="160"/>
      <c r="CT22" s="160"/>
    </row>
    <row r="23" spans="1:98" ht="21" customHeight="1">
      <c r="B23" s="357"/>
      <c r="C23" s="358"/>
      <c r="D23" s="358"/>
      <c r="E23" s="359"/>
      <c r="F23" s="360" t="str">
        <f>作成シート!AE17</f>
        <v/>
      </c>
      <c r="G23" s="361"/>
      <c r="H23" s="343" t="str">
        <f>作成シート!AF17</f>
        <v/>
      </c>
      <c r="I23" s="344"/>
      <c r="J23" s="345" t="str">
        <f>作成シート!AG17</f>
        <v/>
      </c>
      <c r="K23" s="346"/>
      <c r="L23" s="343" t="str">
        <f>作成シート!AH17</f>
        <v/>
      </c>
      <c r="M23" s="346"/>
      <c r="N23" s="343" t="str">
        <f>作成シート!AI17</f>
        <v/>
      </c>
      <c r="O23" s="344"/>
      <c r="P23" s="345" t="str">
        <f>作成シート!AJ17</f>
        <v/>
      </c>
      <c r="Q23" s="346"/>
      <c r="R23" s="343" t="str">
        <f>作成シート!AK17</f>
        <v/>
      </c>
      <c r="S23" s="346"/>
      <c r="T23" s="343" t="str">
        <f>作成シート!AL17</f>
        <v/>
      </c>
      <c r="U23" s="347"/>
      <c r="V23" s="348" t="str">
        <f>作成シート!AM17</f>
        <v/>
      </c>
      <c r="W23" s="349"/>
      <c r="X23" s="343" t="str">
        <f>作成シート!AN17</f>
        <v/>
      </c>
      <c r="Y23" s="346"/>
      <c r="Z23" s="343" t="str">
        <f>作成シート!AO17</f>
        <v/>
      </c>
      <c r="AA23" s="350"/>
      <c r="AB23" s="364"/>
      <c r="AC23" s="365"/>
      <c r="AD23" s="97"/>
      <c r="AE23" s="15"/>
      <c r="AF23" s="136"/>
      <c r="AG23" s="141"/>
      <c r="AH23" s="441"/>
      <c r="AI23" s="442"/>
      <c r="AJ23" s="442"/>
      <c r="AK23" s="443"/>
      <c r="AL23" s="360" t="str">
        <f>F23</f>
        <v/>
      </c>
      <c r="AM23" s="361"/>
      <c r="AN23" s="343" t="str">
        <f>H23</f>
        <v/>
      </c>
      <c r="AO23" s="347"/>
      <c r="AP23" s="348" t="str">
        <f>J23</f>
        <v/>
      </c>
      <c r="AQ23" s="349"/>
      <c r="AR23" s="343" t="str">
        <f>L23</f>
        <v/>
      </c>
      <c r="AS23" s="344"/>
      <c r="AT23" s="343" t="str">
        <f>N23</f>
        <v/>
      </c>
      <c r="AU23" s="347"/>
      <c r="AV23" s="348" t="str">
        <f>P23</f>
        <v/>
      </c>
      <c r="AW23" s="349"/>
      <c r="AX23" s="343" t="str">
        <f>R23</f>
        <v/>
      </c>
      <c r="AY23" s="344"/>
      <c r="AZ23" s="343" t="str">
        <f>T23</f>
        <v/>
      </c>
      <c r="BA23" s="347"/>
      <c r="BB23" s="345" t="str">
        <f>V23</f>
        <v/>
      </c>
      <c r="BC23" s="344"/>
      <c r="BD23" s="343" t="str">
        <f>X23</f>
        <v/>
      </c>
      <c r="BE23" s="346"/>
      <c r="BF23" s="343" t="str">
        <f>Z23</f>
        <v/>
      </c>
      <c r="BG23" s="350"/>
      <c r="BH23" s="409"/>
      <c r="BI23" s="409"/>
      <c r="BJ23" s="151"/>
      <c r="BK23" s="15"/>
      <c r="BL23" s="1"/>
      <c r="BM23" s="1"/>
      <c r="BN23" s="441"/>
      <c r="BO23" s="442"/>
      <c r="BP23" s="442"/>
      <c r="BQ23" s="443"/>
      <c r="BR23" s="360" t="str">
        <f>AL23</f>
        <v/>
      </c>
      <c r="BS23" s="361"/>
      <c r="BT23" s="343" t="str">
        <f>AN23</f>
        <v/>
      </c>
      <c r="BU23" s="347"/>
      <c r="BV23" s="345" t="str">
        <f>AP23</f>
        <v/>
      </c>
      <c r="BW23" s="346"/>
      <c r="BX23" s="348" t="str">
        <f>AR23</f>
        <v/>
      </c>
      <c r="BY23" s="349"/>
      <c r="BZ23" s="343" t="str">
        <f>AT23</f>
        <v/>
      </c>
      <c r="CA23" s="347"/>
      <c r="CB23" s="348" t="str">
        <f>AV23</f>
        <v/>
      </c>
      <c r="CC23" s="349"/>
      <c r="CD23" s="343" t="str">
        <f>AX23</f>
        <v/>
      </c>
      <c r="CE23" s="346"/>
      <c r="CF23" s="343" t="str">
        <f>AZ23</f>
        <v/>
      </c>
      <c r="CG23" s="347"/>
      <c r="CH23" s="345" t="str">
        <f>BB23</f>
        <v/>
      </c>
      <c r="CI23" s="344"/>
      <c r="CJ23" s="343" t="str">
        <f>BD23</f>
        <v/>
      </c>
      <c r="CK23" s="346"/>
      <c r="CL23" s="343" t="str">
        <f>BF23</f>
        <v/>
      </c>
      <c r="CM23" s="350"/>
      <c r="CN23" s="409"/>
      <c r="CO23" s="409"/>
      <c r="CP23" s="151"/>
      <c r="CQ23" s="13"/>
      <c r="CR23" s="1"/>
      <c r="CS23" s="160" t="s">
        <v>118</v>
      </c>
      <c r="CT23" s="160"/>
    </row>
    <row r="24" spans="1:98" ht="8.1" customHeight="1">
      <c r="B24" s="240"/>
      <c r="C24" s="241"/>
      <c r="D24" s="241"/>
      <c r="E24" s="241"/>
      <c r="F24" s="248"/>
      <c r="G24" s="249"/>
      <c r="H24" s="248"/>
      <c r="I24" s="248"/>
      <c r="J24" s="248"/>
      <c r="K24" s="248"/>
      <c r="L24" s="248"/>
      <c r="M24" s="248"/>
      <c r="N24" s="248"/>
      <c r="O24" s="248"/>
      <c r="P24" s="248"/>
      <c r="Q24" s="248"/>
      <c r="R24" s="248"/>
      <c r="S24" s="248"/>
      <c r="T24" s="248"/>
      <c r="U24" s="248"/>
      <c r="V24" s="248"/>
      <c r="W24" s="248"/>
      <c r="X24" s="248"/>
      <c r="Y24" s="248"/>
      <c r="Z24" s="248"/>
      <c r="AA24" s="249"/>
      <c r="AB24" s="364"/>
      <c r="AC24" s="365"/>
      <c r="AD24" s="97"/>
      <c r="AE24" s="15"/>
      <c r="AF24" s="136"/>
      <c r="AG24" s="106"/>
      <c r="AH24" s="118"/>
      <c r="AI24" s="119"/>
      <c r="AJ24" s="119"/>
      <c r="AK24" s="119"/>
      <c r="AL24" s="107"/>
      <c r="AM24" s="108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8"/>
      <c r="BH24" s="409"/>
      <c r="BI24" s="409"/>
      <c r="BJ24" s="152"/>
      <c r="BK24" s="15"/>
      <c r="BL24" s="1"/>
      <c r="BM24" s="1"/>
      <c r="BN24" s="118"/>
      <c r="BO24" s="119"/>
      <c r="BP24" s="119"/>
      <c r="BQ24" s="119"/>
      <c r="BR24" s="107"/>
      <c r="BS24" s="108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8"/>
      <c r="CN24" s="409"/>
      <c r="CO24" s="409"/>
      <c r="CP24" s="152"/>
      <c r="CQ24" s="13"/>
      <c r="CR24" s="1"/>
      <c r="CS24" s="160"/>
      <c r="CT24" s="160"/>
    </row>
    <row r="25" spans="1:98" ht="21" customHeight="1">
      <c r="B25" s="354" t="s">
        <v>125</v>
      </c>
      <c r="C25" s="355"/>
      <c r="D25" s="355"/>
      <c r="E25" s="356"/>
      <c r="F25" s="343" t="str">
        <f>作成シート!AE18</f>
        <v/>
      </c>
      <c r="G25" s="350"/>
      <c r="H25" s="351" t="str">
        <f>作成シート!AF18</f>
        <v/>
      </c>
      <c r="I25" s="344"/>
      <c r="J25" s="345" t="str">
        <f>作成シート!AG18</f>
        <v/>
      </c>
      <c r="K25" s="346"/>
      <c r="L25" s="343" t="str">
        <f>作成シート!AH18</f>
        <v/>
      </c>
      <c r="M25" s="346"/>
      <c r="N25" s="351" t="str">
        <f>作成シート!AI18</f>
        <v/>
      </c>
      <c r="O25" s="344"/>
      <c r="P25" s="345" t="str">
        <f>作成シート!AJ18</f>
        <v/>
      </c>
      <c r="Q25" s="346"/>
      <c r="R25" s="352" t="str">
        <f>作成シート!AK18</f>
        <v/>
      </c>
      <c r="S25" s="353"/>
      <c r="T25" s="343" t="str">
        <f>作成シート!AL18</f>
        <v/>
      </c>
      <c r="U25" s="344"/>
      <c r="V25" s="345" t="str">
        <f>作成シート!AM18</f>
        <v/>
      </c>
      <c r="W25" s="346"/>
      <c r="X25" s="343" t="str">
        <f>作成シート!AN18</f>
        <v/>
      </c>
      <c r="Y25" s="346"/>
      <c r="Z25" s="343" t="str">
        <f>作成シート!AO18</f>
        <v/>
      </c>
      <c r="AA25" s="350"/>
      <c r="AB25" s="364"/>
      <c r="AC25" s="365"/>
      <c r="AD25" s="97"/>
      <c r="AE25" s="15"/>
      <c r="AF25" s="136"/>
      <c r="AG25" s="141"/>
      <c r="AH25" s="374" t="s">
        <v>125</v>
      </c>
      <c r="AI25" s="375"/>
      <c r="AJ25" s="375"/>
      <c r="AK25" s="404"/>
      <c r="AL25" s="343" t="str">
        <f>F25</f>
        <v/>
      </c>
      <c r="AM25" s="362"/>
      <c r="AN25" s="343" t="str">
        <f>H25</f>
        <v/>
      </c>
      <c r="AO25" s="347"/>
      <c r="AP25" s="345" t="str">
        <f>J25</f>
        <v/>
      </c>
      <c r="AQ25" s="346"/>
      <c r="AR25" s="351" t="str">
        <f>L25</f>
        <v/>
      </c>
      <c r="AS25" s="344"/>
      <c r="AT25" s="343" t="str">
        <f>N25</f>
        <v/>
      </c>
      <c r="AU25" s="347"/>
      <c r="AV25" s="345" t="str">
        <f>P25</f>
        <v/>
      </c>
      <c r="AW25" s="344"/>
      <c r="AX25" s="352" t="str">
        <f>R25</f>
        <v/>
      </c>
      <c r="AY25" s="369"/>
      <c r="AZ25" s="343" t="str">
        <f>T25</f>
        <v/>
      </c>
      <c r="BA25" s="347"/>
      <c r="BB25" s="345" t="str">
        <f>V25</f>
        <v/>
      </c>
      <c r="BC25" s="344"/>
      <c r="BD25" s="343" t="str">
        <f>X25</f>
        <v/>
      </c>
      <c r="BE25" s="346"/>
      <c r="BF25" s="343" t="str">
        <f>Z25</f>
        <v/>
      </c>
      <c r="BG25" s="350"/>
      <c r="BH25" s="409"/>
      <c r="BI25" s="409"/>
      <c r="BJ25" s="151"/>
      <c r="BK25" s="15"/>
      <c r="BL25" s="1"/>
      <c r="BM25" s="1"/>
      <c r="BN25" s="374" t="s">
        <v>125</v>
      </c>
      <c r="BO25" s="375"/>
      <c r="BP25" s="375"/>
      <c r="BQ25" s="404"/>
      <c r="BR25" s="343" t="str">
        <f>F25</f>
        <v/>
      </c>
      <c r="BS25" s="350"/>
      <c r="BT25" s="351" t="str">
        <f>H25</f>
        <v/>
      </c>
      <c r="BU25" s="344"/>
      <c r="BV25" s="345" t="str">
        <f>J25</f>
        <v/>
      </c>
      <c r="BW25" s="346"/>
      <c r="BX25" s="351" t="str">
        <f>L25</f>
        <v/>
      </c>
      <c r="BY25" s="344"/>
      <c r="BZ25" s="343" t="str">
        <f>N25</f>
        <v/>
      </c>
      <c r="CA25" s="347"/>
      <c r="CB25" s="345" t="str">
        <f>P25</f>
        <v/>
      </c>
      <c r="CC25" s="346"/>
      <c r="CD25" s="353" t="str">
        <f>R25</f>
        <v/>
      </c>
      <c r="CE25" s="353"/>
      <c r="CF25" s="343" t="str">
        <f>T25</f>
        <v/>
      </c>
      <c r="CG25" s="347"/>
      <c r="CH25" s="345" t="str">
        <f>V25</f>
        <v/>
      </c>
      <c r="CI25" s="346"/>
      <c r="CJ25" s="351" t="str">
        <f>X25</f>
        <v/>
      </c>
      <c r="CK25" s="344"/>
      <c r="CL25" s="343" t="str">
        <f>Z25</f>
        <v/>
      </c>
      <c r="CM25" s="350"/>
      <c r="CN25" s="409"/>
      <c r="CO25" s="409"/>
      <c r="CP25" s="151"/>
      <c r="CQ25" s="13"/>
      <c r="CR25" s="1"/>
      <c r="CS25" s="160" t="s">
        <v>119</v>
      </c>
      <c r="CT25" s="160"/>
    </row>
    <row r="26" spans="1:98" ht="13.5" customHeight="1">
      <c r="B26" s="242"/>
      <c r="C26" s="243"/>
      <c r="D26" s="243"/>
      <c r="E26" s="243"/>
      <c r="F26" s="243"/>
      <c r="G26" s="243"/>
      <c r="H26" s="250"/>
      <c r="I26" s="250"/>
      <c r="J26" s="250"/>
      <c r="K26" s="251"/>
      <c r="L26" s="251"/>
      <c r="M26" s="252"/>
      <c r="N26" s="252"/>
      <c r="O26" s="252"/>
      <c r="P26" s="252"/>
      <c r="Q26" s="252"/>
      <c r="R26" s="252"/>
      <c r="S26" s="252"/>
      <c r="T26" s="252"/>
      <c r="U26" s="252"/>
      <c r="V26" s="252"/>
      <c r="W26" s="252"/>
      <c r="X26" s="252"/>
      <c r="Y26" s="252"/>
      <c r="Z26" s="252"/>
      <c r="AA26" s="252"/>
      <c r="AB26" s="366"/>
      <c r="AC26" s="367"/>
      <c r="AD26" s="96"/>
      <c r="AE26" s="15"/>
      <c r="AF26" s="136"/>
      <c r="AG26" s="142"/>
      <c r="AH26" s="130"/>
      <c r="AI26" s="99"/>
      <c r="AJ26" s="99"/>
      <c r="AK26" s="99"/>
      <c r="AL26" s="99"/>
      <c r="AM26" s="99"/>
      <c r="AN26" s="99"/>
      <c r="AO26" s="99"/>
      <c r="AP26" s="99"/>
      <c r="AQ26" s="98"/>
      <c r="AR26" s="98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409"/>
      <c r="BI26" s="410"/>
      <c r="BJ26" s="152"/>
      <c r="BK26" s="15"/>
      <c r="BL26" s="1"/>
      <c r="BM26" s="1"/>
      <c r="BN26" s="130"/>
      <c r="BO26" s="99"/>
      <c r="BP26" s="99"/>
      <c r="BQ26" s="99"/>
      <c r="BR26" s="99"/>
      <c r="BS26" s="99"/>
      <c r="BT26" s="99"/>
      <c r="BU26" s="99"/>
      <c r="BV26" s="99"/>
      <c r="BW26" s="98"/>
      <c r="BX26" s="98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409"/>
      <c r="CO26" s="409"/>
      <c r="CP26" s="152"/>
      <c r="CQ26" s="13"/>
      <c r="CR26" s="1"/>
      <c r="CS26" s="160"/>
      <c r="CT26" s="160"/>
    </row>
    <row r="27" spans="1:98" ht="21" customHeight="1">
      <c r="B27" s="354" t="s">
        <v>126</v>
      </c>
      <c r="C27" s="355"/>
      <c r="D27" s="355"/>
      <c r="E27" s="355"/>
      <c r="F27" s="253"/>
      <c r="G27" s="238"/>
      <c r="H27" s="352"/>
      <c r="I27" s="353"/>
      <c r="J27" s="352"/>
      <c r="K27" s="353"/>
      <c r="L27" s="352"/>
      <c r="M27" s="369"/>
      <c r="N27" s="352"/>
      <c r="O27" s="369"/>
      <c r="P27" s="353"/>
      <c r="Q27" s="353"/>
      <c r="R27" s="352"/>
      <c r="S27" s="369"/>
      <c r="T27" s="353"/>
      <c r="U27" s="353"/>
      <c r="V27" s="352"/>
      <c r="W27" s="353"/>
      <c r="X27" s="352"/>
      <c r="Y27" s="353"/>
      <c r="Z27" s="352"/>
      <c r="AA27" s="369"/>
      <c r="AB27" s="369"/>
      <c r="AC27" s="373"/>
      <c r="AD27" s="96"/>
      <c r="AE27" s="15"/>
      <c r="AF27" s="136"/>
      <c r="AG27" s="106"/>
      <c r="AH27" s="374"/>
      <c r="AI27" s="375"/>
      <c r="AJ27" s="375"/>
      <c r="AK27" s="375"/>
      <c r="AL27" s="95"/>
      <c r="AM27" s="94"/>
      <c r="AN27" s="376"/>
      <c r="AO27" s="376"/>
      <c r="AP27" s="376"/>
      <c r="AQ27" s="376"/>
      <c r="AR27" s="376"/>
      <c r="AS27" s="376"/>
      <c r="AT27" s="376"/>
      <c r="AU27" s="376"/>
      <c r="AV27" s="376"/>
      <c r="AW27" s="376"/>
      <c r="AX27" s="376"/>
      <c r="AY27" s="376"/>
      <c r="AZ27" s="376"/>
      <c r="BA27" s="376"/>
      <c r="BB27" s="376"/>
      <c r="BC27" s="376"/>
      <c r="BD27" s="376"/>
      <c r="BE27" s="376"/>
      <c r="BF27" s="376"/>
      <c r="BG27" s="376"/>
      <c r="BH27" s="428"/>
      <c r="BI27" s="429"/>
      <c r="BJ27" s="148"/>
      <c r="BK27" s="15"/>
      <c r="BL27" s="1"/>
      <c r="BM27" s="1"/>
      <c r="BN27" s="374"/>
      <c r="BO27" s="375"/>
      <c r="BP27" s="375"/>
      <c r="BQ27" s="375"/>
      <c r="BR27" s="95"/>
      <c r="BS27" s="94"/>
      <c r="BT27" s="376"/>
      <c r="BU27" s="376"/>
      <c r="BV27" s="376"/>
      <c r="BW27" s="376"/>
      <c r="BX27" s="376"/>
      <c r="BY27" s="376"/>
      <c r="BZ27" s="376"/>
      <c r="CA27" s="376"/>
      <c r="CB27" s="376"/>
      <c r="CC27" s="376"/>
      <c r="CD27" s="376"/>
      <c r="CE27" s="376"/>
      <c r="CF27" s="376"/>
      <c r="CG27" s="376"/>
      <c r="CH27" s="376"/>
      <c r="CI27" s="376"/>
      <c r="CJ27" s="376"/>
      <c r="CK27" s="376"/>
      <c r="CL27" s="376"/>
      <c r="CM27" s="376"/>
      <c r="CN27" s="428"/>
      <c r="CO27" s="429"/>
      <c r="CP27" s="148"/>
      <c r="CQ27" s="13"/>
      <c r="CR27" s="1"/>
      <c r="CS27" s="160" t="s">
        <v>120</v>
      </c>
      <c r="CT27" s="160"/>
    </row>
    <row r="28" spans="1:98" ht="5.0999999999999996" customHeight="1">
      <c r="B28" s="244"/>
      <c r="C28" s="245"/>
      <c r="D28" s="245"/>
      <c r="E28" s="245"/>
      <c r="F28" s="254"/>
      <c r="G28" s="255"/>
      <c r="H28" s="252"/>
      <c r="I28" s="252"/>
      <c r="J28" s="252"/>
      <c r="K28" s="252"/>
      <c r="L28" s="252"/>
      <c r="M28" s="252"/>
      <c r="N28" s="252"/>
      <c r="O28" s="252"/>
      <c r="P28" s="252"/>
      <c r="Q28" s="252"/>
      <c r="R28" s="252"/>
      <c r="S28" s="252"/>
      <c r="T28" s="252"/>
      <c r="U28" s="252"/>
      <c r="V28" s="252"/>
      <c r="W28" s="252"/>
      <c r="X28" s="252"/>
      <c r="Y28" s="252"/>
      <c r="Z28" s="252"/>
      <c r="AA28" s="252"/>
      <c r="AB28" s="252"/>
      <c r="AC28" s="256"/>
      <c r="AD28" s="96"/>
      <c r="AE28" s="15"/>
      <c r="AF28" s="136"/>
      <c r="AG28" s="142"/>
      <c r="AH28" s="131"/>
      <c r="AI28" s="132"/>
      <c r="AJ28" s="132"/>
      <c r="AK28" s="132"/>
      <c r="AL28" s="133"/>
      <c r="AM28" s="134"/>
      <c r="AN28" s="113"/>
      <c r="AO28" s="113"/>
      <c r="AP28" s="113"/>
      <c r="AQ28" s="113"/>
      <c r="AR28" s="113"/>
      <c r="AS28" s="113"/>
      <c r="AT28" s="113"/>
      <c r="AU28" s="113"/>
      <c r="AV28" s="113"/>
      <c r="AW28" s="113"/>
      <c r="AX28" s="113"/>
      <c r="AY28" s="113"/>
      <c r="AZ28" s="113"/>
      <c r="BA28" s="113"/>
      <c r="BB28" s="113"/>
      <c r="BC28" s="113"/>
      <c r="BD28" s="113"/>
      <c r="BE28" s="113"/>
      <c r="BF28" s="113"/>
      <c r="BG28" s="113"/>
      <c r="BH28" s="113"/>
      <c r="BI28" s="135"/>
      <c r="BJ28" s="152"/>
      <c r="BK28" s="15"/>
      <c r="BL28" s="1"/>
      <c r="BM28" s="1"/>
      <c r="BN28" s="131"/>
      <c r="BO28" s="132"/>
      <c r="BP28" s="132"/>
      <c r="BQ28" s="132"/>
      <c r="BR28" s="133"/>
      <c r="BS28" s="134"/>
      <c r="BT28" s="113"/>
      <c r="BU28" s="113"/>
      <c r="BV28" s="113"/>
      <c r="BW28" s="113"/>
      <c r="BX28" s="113"/>
      <c r="BY28" s="113"/>
      <c r="BZ28" s="113"/>
      <c r="CA28" s="113"/>
      <c r="CB28" s="113"/>
      <c r="CC28" s="113"/>
      <c r="CD28" s="113"/>
      <c r="CE28" s="113"/>
      <c r="CF28" s="113"/>
      <c r="CG28" s="113"/>
      <c r="CH28" s="113"/>
      <c r="CI28" s="113"/>
      <c r="CJ28" s="113"/>
      <c r="CK28" s="113"/>
      <c r="CL28" s="113"/>
      <c r="CM28" s="113"/>
      <c r="CN28" s="113"/>
      <c r="CO28" s="135"/>
      <c r="CP28" s="148"/>
      <c r="CQ28" s="13"/>
      <c r="CR28" s="1"/>
      <c r="CS28" s="160"/>
      <c r="CT28" s="160"/>
    </row>
    <row r="29" spans="1:98" ht="5.0999999999999996" customHeight="1">
      <c r="B29" s="163"/>
      <c r="C29" s="163"/>
      <c r="D29" s="163"/>
      <c r="E29" s="163"/>
      <c r="F29" s="163"/>
      <c r="G29" s="163"/>
      <c r="H29" s="163"/>
      <c r="I29" s="163"/>
      <c r="J29" s="163"/>
      <c r="K29" s="164"/>
      <c r="L29" s="164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96"/>
      <c r="AE29" s="15"/>
      <c r="AF29" s="136"/>
      <c r="AG29" s="106"/>
      <c r="AH29" s="106"/>
      <c r="AI29" s="106"/>
      <c r="AJ29" s="187"/>
      <c r="AK29" s="187"/>
      <c r="AL29" s="187"/>
      <c r="AM29" s="187"/>
      <c r="AN29" s="187"/>
      <c r="AO29" s="187"/>
      <c r="AP29" s="185"/>
      <c r="AQ29" s="185"/>
      <c r="AR29" s="186"/>
      <c r="AS29" s="186"/>
      <c r="AT29" s="186"/>
      <c r="AU29" s="186"/>
      <c r="AV29" s="186"/>
      <c r="AW29" s="186"/>
      <c r="AX29" s="186"/>
      <c r="AY29" s="186"/>
      <c r="AZ29" s="186"/>
      <c r="BA29" s="186"/>
      <c r="BB29" s="186"/>
      <c r="BC29" s="186"/>
      <c r="BD29" s="186"/>
      <c r="BE29" s="186"/>
      <c r="BF29" s="186"/>
      <c r="BG29" s="186"/>
      <c r="BH29" s="186"/>
      <c r="BI29" s="186"/>
      <c r="BJ29" s="148"/>
      <c r="BK29" s="15"/>
      <c r="BL29" s="1"/>
      <c r="BM29" s="1"/>
      <c r="BN29" s="1"/>
      <c r="BO29" s="106"/>
      <c r="BP29" s="106"/>
      <c r="BQ29" s="106"/>
      <c r="BR29" s="106"/>
      <c r="BS29" s="106"/>
      <c r="BT29" s="106"/>
      <c r="BU29" s="106"/>
      <c r="BV29" s="106"/>
      <c r="BW29" s="106"/>
      <c r="BX29" s="70"/>
      <c r="BY29" s="70"/>
      <c r="BZ29" s="148"/>
      <c r="CA29" s="148"/>
      <c r="CB29" s="148"/>
      <c r="CC29" s="148"/>
      <c r="CD29" s="148"/>
      <c r="CE29" s="148"/>
      <c r="CF29" s="148"/>
      <c r="CG29" s="148"/>
      <c r="CH29" s="148"/>
      <c r="CI29" s="148"/>
      <c r="CJ29" s="148"/>
      <c r="CK29" s="148"/>
      <c r="CL29" s="148"/>
      <c r="CM29" s="148"/>
      <c r="CN29" s="148"/>
      <c r="CO29" s="148"/>
      <c r="CP29" s="148"/>
      <c r="CQ29" s="13"/>
      <c r="CR29" s="1"/>
      <c r="CS29" s="160"/>
      <c r="CT29" s="160"/>
    </row>
    <row r="30" spans="1:98" ht="21">
      <c r="A30" s="167"/>
      <c r="B30" s="379" t="s">
        <v>5</v>
      </c>
      <c r="C30" s="379"/>
      <c r="D30" s="379"/>
      <c r="E30" s="379"/>
      <c r="F30" s="379"/>
      <c r="G30" s="379"/>
      <c r="H30" s="379"/>
      <c r="I30" s="379"/>
      <c r="J30" s="391">
        <f>作成シート!C18</f>
        <v>0</v>
      </c>
      <c r="K30" s="392"/>
      <c r="L30" s="392"/>
      <c r="M30" s="392"/>
      <c r="N30" s="392"/>
      <c r="O30" s="392"/>
      <c r="P30" s="392"/>
      <c r="Q30" s="392"/>
      <c r="R30" s="392"/>
      <c r="S30" s="392"/>
      <c r="T30" s="392"/>
      <c r="U30" s="392"/>
      <c r="V30" s="392"/>
      <c r="W30" s="392"/>
      <c r="X30" s="392"/>
      <c r="Y30" s="392"/>
      <c r="Z30" s="392"/>
      <c r="AA30" s="392"/>
      <c r="AB30" s="392"/>
      <c r="AC30" s="393"/>
      <c r="AD30" s="96"/>
      <c r="AE30" s="15"/>
      <c r="AF30" s="136"/>
      <c r="AG30" s="142"/>
      <c r="AH30" s="430" t="s">
        <v>5</v>
      </c>
      <c r="AI30" s="431"/>
      <c r="AJ30" s="431"/>
      <c r="AK30" s="431"/>
      <c r="AL30" s="431"/>
      <c r="AM30" s="431"/>
      <c r="AN30" s="431"/>
      <c r="AO30" s="431"/>
      <c r="AP30" s="432">
        <f>J30</f>
        <v>0</v>
      </c>
      <c r="AQ30" s="433"/>
      <c r="AR30" s="433"/>
      <c r="AS30" s="433"/>
      <c r="AT30" s="433"/>
      <c r="AU30" s="433"/>
      <c r="AV30" s="433"/>
      <c r="AW30" s="433"/>
      <c r="AX30" s="433"/>
      <c r="AY30" s="433"/>
      <c r="AZ30" s="433"/>
      <c r="BA30" s="433"/>
      <c r="BB30" s="433"/>
      <c r="BC30" s="433"/>
      <c r="BD30" s="433"/>
      <c r="BE30" s="433"/>
      <c r="BF30" s="433"/>
      <c r="BG30" s="433"/>
      <c r="BH30" s="433"/>
      <c r="BI30" s="434"/>
      <c r="BJ30" s="148"/>
      <c r="BK30" s="15"/>
      <c r="BL30" s="1"/>
      <c r="BM30" s="1"/>
      <c r="BN30" s="444" t="s">
        <v>5</v>
      </c>
      <c r="BO30" s="379"/>
      <c r="BP30" s="379"/>
      <c r="BQ30" s="379"/>
      <c r="BR30" s="379"/>
      <c r="BS30" s="379"/>
      <c r="BT30" s="379"/>
      <c r="BU30" s="445"/>
      <c r="BV30" s="391">
        <f>J30</f>
        <v>0</v>
      </c>
      <c r="BW30" s="392"/>
      <c r="BX30" s="392"/>
      <c r="BY30" s="392"/>
      <c r="BZ30" s="392"/>
      <c r="CA30" s="392"/>
      <c r="CB30" s="392"/>
      <c r="CC30" s="392"/>
      <c r="CD30" s="392"/>
      <c r="CE30" s="392"/>
      <c r="CF30" s="392"/>
      <c r="CG30" s="392"/>
      <c r="CH30" s="392"/>
      <c r="CI30" s="392"/>
      <c r="CJ30" s="392"/>
      <c r="CK30" s="392"/>
      <c r="CL30" s="392"/>
      <c r="CM30" s="392"/>
      <c r="CN30" s="392"/>
      <c r="CO30" s="393"/>
      <c r="CP30" s="148"/>
      <c r="CQ30" s="13"/>
      <c r="CR30" s="1"/>
      <c r="CS30" s="449" t="s">
        <v>121</v>
      </c>
      <c r="CT30" s="449"/>
    </row>
    <row r="31" spans="1:98" ht="12" customHeight="1">
      <c r="A31" s="167"/>
      <c r="B31" s="394" t="s">
        <v>66</v>
      </c>
      <c r="C31" s="394"/>
      <c r="D31" s="394"/>
      <c r="E31" s="394"/>
      <c r="F31" s="394"/>
      <c r="G31" s="394"/>
      <c r="H31" s="385">
        <f>作成シート!C10</f>
        <v>0</v>
      </c>
      <c r="I31" s="385"/>
      <c r="J31" s="385"/>
      <c r="K31" s="385"/>
      <c r="L31" s="385"/>
      <c r="M31" s="385"/>
      <c r="N31" s="385"/>
      <c r="O31" s="385"/>
      <c r="P31" s="385"/>
      <c r="Q31" s="385"/>
      <c r="R31" s="385"/>
      <c r="S31" s="385"/>
      <c r="T31" s="385"/>
      <c r="U31" s="385"/>
      <c r="V31" s="385"/>
      <c r="W31" s="385"/>
      <c r="X31" s="385"/>
      <c r="Y31" s="385"/>
      <c r="Z31" s="385"/>
      <c r="AA31" s="385"/>
      <c r="AB31" s="385"/>
      <c r="AC31" s="398"/>
      <c r="AD31" s="96"/>
      <c r="AE31" s="15"/>
      <c r="AF31" s="1"/>
      <c r="AG31" s="142"/>
      <c r="AH31" s="435" t="s">
        <v>66</v>
      </c>
      <c r="AI31" s="436"/>
      <c r="AJ31" s="436"/>
      <c r="AK31" s="436"/>
      <c r="AL31" s="436"/>
      <c r="AM31" s="436"/>
      <c r="AN31" s="437">
        <f>H31</f>
        <v>0</v>
      </c>
      <c r="AO31" s="437"/>
      <c r="AP31" s="437"/>
      <c r="AQ31" s="437"/>
      <c r="AR31" s="437"/>
      <c r="AS31" s="437"/>
      <c r="AT31" s="437"/>
      <c r="AU31" s="437"/>
      <c r="AV31" s="437"/>
      <c r="AW31" s="437"/>
      <c r="AX31" s="437"/>
      <c r="AY31" s="437"/>
      <c r="AZ31" s="437"/>
      <c r="BA31" s="437"/>
      <c r="BB31" s="437"/>
      <c r="BC31" s="437"/>
      <c r="BD31" s="437"/>
      <c r="BE31" s="437"/>
      <c r="BF31" s="437"/>
      <c r="BG31" s="437"/>
      <c r="BH31" s="437"/>
      <c r="BI31" s="438"/>
      <c r="BJ31" s="148"/>
      <c r="BK31" s="15"/>
      <c r="BL31" s="1"/>
      <c r="BM31" s="1"/>
      <c r="BN31" s="395" t="s">
        <v>66</v>
      </c>
      <c r="BO31" s="394"/>
      <c r="BP31" s="394"/>
      <c r="BQ31" s="394"/>
      <c r="BR31" s="394"/>
      <c r="BS31" s="394"/>
      <c r="BT31" s="385">
        <f>H31</f>
        <v>0</v>
      </c>
      <c r="BU31" s="385"/>
      <c r="BV31" s="385"/>
      <c r="BW31" s="385"/>
      <c r="BX31" s="385"/>
      <c r="BY31" s="385"/>
      <c r="BZ31" s="385"/>
      <c r="CA31" s="385"/>
      <c r="CB31" s="385"/>
      <c r="CC31" s="385"/>
      <c r="CD31" s="385"/>
      <c r="CE31" s="385"/>
      <c r="CF31" s="385"/>
      <c r="CG31" s="385"/>
      <c r="CH31" s="385"/>
      <c r="CI31" s="385"/>
      <c r="CJ31" s="385"/>
      <c r="CK31" s="385"/>
      <c r="CL31" s="385"/>
      <c r="CM31" s="385"/>
      <c r="CN31" s="385"/>
      <c r="CO31" s="398"/>
      <c r="CP31" s="148"/>
      <c r="CQ31" s="13"/>
      <c r="CR31" s="1"/>
      <c r="CS31" s="449"/>
      <c r="CT31" s="449"/>
    </row>
    <row r="32" spans="1:98" ht="12" customHeight="1">
      <c r="A32" s="167"/>
      <c r="B32" s="394"/>
      <c r="C32" s="394"/>
      <c r="D32" s="394"/>
      <c r="E32" s="394"/>
      <c r="F32" s="394"/>
      <c r="G32" s="394"/>
      <c r="H32" s="385"/>
      <c r="I32" s="385"/>
      <c r="J32" s="385"/>
      <c r="K32" s="385"/>
      <c r="L32" s="385"/>
      <c r="M32" s="385"/>
      <c r="N32" s="385"/>
      <c r="O32" s="385"/>
      <c r="P32" s="385"/>
      <c r="Q32" s="385"/>
      <c r="R32" s="385"/>
      <c r="S32" s="385"/>
      <c r="T32" s="385"/>
      <c r="U32" s="385"/>
      <c r="V32" s="385"/>
      <c r="W32" s="385"/>
      <c r="X32" s="385"/>
      <c r="Y32" s="385"/>
      <c r="Z32" s="385"/>
      <c r="AA32" s="385"/>
      <c r="AB32" s="385"/>
      <c r="AC32" s="398"/>
      <c r="AD32" s="96"/>
      <c r="AE32" s="15"/>
      <c r="AF32" s="1"/>
      <c r="AG32" s="142"/>
      <c r="AH32" s="395"/>
      <c r="AI32" s="394"/>
      <c r="AJ32" s="394"/>
      <c r="AK32" s="394"/>
      <c r="AL32" s="394"/>
      <c r="AM32" s="394"/>
      <c r="AN32" s="385"/>
      <c r="AO32" s="385"/>
      <c r="AP32" s="385"/>
      <c r="AQ32" s="385"/>
      <c r="AR32" s="385"/>
      <c r="AS32" s="385"/>
      <c r="AT32" s="385"/>
      <c r="AU32" s="385"/>
      <c r="AV32" s="385"/>
      <c r="AW32" s="385"/>
      <c r="AX32" s="385"/>
      <c r="AY32" s="385"/>
      <c r="AZ32" s="385"/>
      <c r="BA32" s="385"/>
      <c r="BB32" s="385"/>
      <c r="BC32" s="385"/>
      <c r="BD32" s="385"/>
      <c r="BE32" s="385"/>
      <c r="BF32" s="385"/>
      <c r="BG32" s="385"/>
      <c r="BH32" s="385"/>
      <c r="BI32" s="398"/>
      <c r="BJ32" s="148"/>
      <c r="BK32" s="15"/>
      <c r="BL32" s="1"/>
      <c r="BM32" s="1"/>
      <c r="BN32" s="395"/>
      <c r="BO32" s="394"/>
      <c r="BP32" s="394"/>
      <c r="BQ32" s="394"/>
      <c r="BR32" s="394"/>
      <c r="BS32" s="394"/>
      <c r="BT32" s="385"/>
      <c r="BU32" s="385"/>
      <c r="BV32" s="385"/>
      <c r="BW32" s="385"/>
      <c r="BX32" s="385"/>
      <c r="BY32" s="385"/>
      <c r="BZ32" s="385"/>
      <c r="CA32" s="385"/>
      <c r="CB32" s="385"/>
      <c r="CC32" s="385"/>
      <c r="CD32" s="385"/>
      <c r="CE32" s="385"/>
      <c r="CF32" s="385"/>
      <c r="CG32" s="385"/>
      <c r="CH32" s="385"/>
      <c r="CI32" s="385"/>
      <c r="CJ32" s="385"/>
      <c r="CK32" s="385"/>
      <c r="CL32" s="385"/>
      <c r="CM32" s="385"/>
      <c r="CN32" s="385"/>
      <c r="CO32" s="398"/>
      <c r="CP32" s="148"/>
      <c r="CQ32" s="13"/>
      <c r="CR32" s="1"/>
      <c r="CS32" s="449"/>
      <c r="CT32" s="449"/>
    </row>
    <row r="33" spans="1:98" ht="12" customHeight="1">
      <c r="A33" s="167"/>
      <c r="B33" s="395" t="s">
        <v>67</v>
      </c>
      <c r="C33" s="394"/>
      <c r="D33" s="394"/>
      <c r="E33" s="394"/>
      <c r="F33" s="394"/>
      <c r="G33" s="394"/>
      <c r="H33" s="385">
        <f>作成シート!C11</f>
        <v>0</v>
      </c>
      <c r="I33" s="385"/>
      <c r="J33" s="385"/>
      <c r="K33" s="385"/>
      <c r="L33" s="385"/>
      <c r="M33" s="385"/>
      <c r="N33" s="385"/>
      <c r="O33" s="385"/>
      <c r="P33" s="385"/>
      <c r="Q33" s="385"/>
      <c r="R33" s="385"/>
      <c r="S33" s="385"/>
      <c r="T33" s="385"/>
      <c r="U33" s="385"/>
      <c r="V33" s="385"/>
      <c r="W33" s="385"/>
      <c r="X33" s="385"/>
      <c r="Y33" s="385"/>
      <c r="Z33" s="385"/>
      <c r="AA33" s="385"/>
      <c r="AB33" s="387" t="s">
        <v>91</v>
      </c>
      <c r="AC33" s="388"/>
      <c r="AD33" s="96"/>
      <c r="AE33" s="15"/>
      <c r="AF33" s="1"/>
      <c r="AG33" s="142"/>
      <c r="AH33" s="394" t="s">
        <v>67</v>
      </c>
      <c r="AI33" s="394"/>
      <c r="AJ33" s="394"/>
      <c r="AK33" s="394"/>
      <c r="AL33" s="394"/>
      <c r="AM33" s="394"/>
      <c r="AN33" s="385">
        <f>H33</f>
        <v>0</v>
      </c>
      <c r="AO33" s="385"/>
      <c r="AP33" s="385"/>
      <c r="AQ33" s="385"/>
      <c r="AR33" s="385"/>
      <c r="AS33" s="385"/>
      <c r="AT33" s="385"/>
      <c r="AU33" s="385"/>
      <c r="AV33" s="385"/>
      <c r="AW33" s="385"/>
      <c r="AX33" s="385"/>
      <c r="AY33" s="385"/>
      <c r="AZ33" s="385"/>
      <c r="BA33" s="385"/>
      <c r="BB33" s="385"/>
      <c r="BC33" s="385"/>
      <c r="BD33" s="385"/>
      <c r="BE33" s="385"/>
      <c r="BF33" s="385"/>
      <c r="BG33" s="385"/>
      <c r="BH33" s="387" t="s">
        <v>91</v>
      </c>
      <c r="BI33" s="388"/>
      <c r="BJ33" s="148"/>
      <c r="BK33" s="15"/>
      <c r="BL33" s="1"/>
      <c r="BM33" s="1"/>
      <c r="BN33" s="395" t="s">
        <v>67</v>
      </c>
      <c r="BO33" s="394"/>
      <c r="BP33" s="394"/>
      <c r="BQ33" s="394"/>
      <c r="BR33" s="394"/>
      <c r="BS33" s="394"/>
      <c r="BT33" s="385">
        <f>H33</f>
        <v>0</v>
      </c>
      <c r="BU33" s="385"/>
      <c r="BV33" s="385"/>
      <c r="BW33" s="385"/>
      <c r="BX33" s="385"/>
      <c r="BY33" s="385"/>
      <c r="BZ33" s="385"/>
      <c r="CA33" s="385"/>
      <c r="CB33" s="385"/>
      <c r="CC33" s="385"/>
      <c r="CD33" s="385"/>
      <c r="CE33" s="385"/>
      <c r="CF33" s="385"/>
      <c r="CG33" s="385"/>
      <c r="CH33" s="385"/>
      <c r="CI33" s="385"/>
      <c r="CJ33" s="385"/>
      <c r="CK33" s="385"/>
      <c r="CL33" s="385"/>
      <c r="CM33" s="385"/>
      <c r="CN33" s="387" t="s">
        <v>91</v>
      </c>
      <c r="CO33" s="388"/>
      <c r="CP33" s="148"/>
      <c r="CQ33" s="13"/>
      <c r="CR33" s="1"/>
      <c r="CT33" s="160"/>
    </row>
    <row r="34" spans="1:98" ht="12" customHeight="1">
      <c r="A34" s="167"/>
      <c r="B34" s="396"/>
      <c r="C34" s="397"/>
      <c r="D34" s="397"/>
      <c r="E34" s="397"/>
      <c r="F34" s="397"/>
      <c r="G34" s="397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9"/>
      <c r="AC34" s="390"/>
      <c r="AD34" s="96"/>
      <c r="AE34" s="15"/>
      <c r="AF34" s="1"/>
      <c r="AG34" s="142"/>
      <c r="AH34" s="394"/>
      <c r="AI34" s="394"/>
      <c r="AJ34" s="394"/>
      <c r="AK34" s="394"/>
      <c r="AL34" s="394"/>
      <c r="AM34" s="394"/>
      <c r="AN34" s="385"/>
      <c r="AO34" s="385"/>
      <c r="AP34" s="385"/>
      <c r="AQ34" s="385"/>
      <c r="AR34" s="385"/>
      <c r="AS34" s="385"/>
      <c r="AT34" s="385"/>
      <c r="AU34" s="385"/>
      <c r="AV34" s="385"/>
      <c r="AW34" s="385"/>
      <c r="AX34" s="385"/>
      <c r="AY34" s="385"/>
      <c r="AZ34" s="385"/>
      <c r="BA34" s="385"/>
      <c r="BB34" s="385"/>
      <c r="BC34" s="385"/>
      <c r="BD34" s="385"/>
      <c r="BE34" s="385"/>
      <c r="BF34" s="385"/>
      <c r="BG34" s="385"/>
      <c r="BH34" s="387"/>
      <c r="BI34" s="388"/>
      <c r="BJ34" s="148"/>
      <c r="BK34" s="15"/>
      <c r="BL34" s="1"/>
      <c r="BM34" s="1"/>
      <c r="BN34" s="396"/>
      <c r="BO34" s="397"/>
      <c r="BP34" s="397"/>
      <c r="BQ34" s="397"/>
      <c r="BR34" s="397"/>
      <c r="BS34" s="397"/>
      <c r="BT34" s="386"/>
      <c r="BU34" s="386"/>
      <c r="BV34" s="386"/>
      <c r="BW34" s="386"/>
      <c r="BX34" s="386"/>
      <c r="BY34" s="386"/>
      <c r="BZ34" s="386"/>
      <c r="CA34" s="386"/>
      <c r="CB34" s="386"/>
      <c r="CC34" s="386"/>
      <c r="CD34" s="386"/>
      <c r="CE34" s="386"/>
      <c r="CF34" s="386"/>
      <c r="CG34" s="386"/>
      <c r="CH34" s="386"/>
      <c r="CI34" s="386"/>
      <c r="CJ34" s="386"/>
      <c r="CK34" s="386"/>
      <c r="CL34" s="386"/>
      <c r="CM34" s="386"/>
      <c r="CN34" s="389"/>
      <c r="CO34" s="390"/>
      <c r="CP34" s="148"/>
      <c r="CQ34" s="13"/>
      <c r="CR34" s="1"/>
      <c r="CS34" s="449" t="s">
        <v>122</v>
      </c>
      <c r="CT34" s="449"/>
    </row>
    <row r="35" spans="1:98" ht="10.5" customHeight="1">
      <c r="A35" s="167"/>
      <c r="B35" s="169"/>
      <c r="C35" s="399" t="s">
        <v>68</v>
      </c>
      <c r="D35" s="399"/>
      <c r="E35" s="399"/>
      <c r="F35" s="399"/>
      <c r="G35" s="399"/>
      <c r="H35" s="399"/>
      <c r="I35" s="399"/>
      <c r="J35" s="399"/>
      <c r="K35" s="399"/>
      <c r="L35" s="399"/>
      <c r="M35" s="399"/>
      <c r="N35" s="399"/>
      <c r="O35" s="399"/>
      <c r="P35" s="399"/>
      <c r="Q35" s="399"/>
      <c r="R35" s="171"/>
      <c r="S35" s="170"/>
      <c r="T35" s="1"/>
      <c r="U35" s="17"/>
      <c r="V35" s="17"/>
      <c r="W35" s="17"/>
      <c r="X35" s="17"/>
      <c r="Y35" s="17"/>
      <c r="Z35" s="17"/>
      <c r="AA35" s="17"/>
      <c r="AB35" s="17"/>
      <c r="AC35" s="168"/>
      <c r="AD35" s="96"/>
      <c r="AE35" s="15"/>
      <c r="AF35" s="1"/>
      <c r="AG35" s="142"/>
      <c r="AH35" s="191"/>
      <c r="AI35" s="440" t="s">
        <v>93</v>
      </c>
      <c r="AJ35" s="440"/>
      <c r="AK35" s="440"/>
      <c r="AL35" s="440"/>
      <c r="AM35" s="440"/>
      <c r="AN35" s="440"/>
      <c r="AO35" s="440"/>
      <c r="AP35" s="440"/>
      <c r="AQ35" s="440"/>
      <c r="AR35" s="440"/>
      <c r="AS35" s="440"/>
      <c r="AT35" s="440"/>
      <c r="AU35" s="440"/>
      <c r="AV35" s="440"/>
      <c r="AW35" s="440"/>
      <c r="AX35" s="171"/>
      <c r="AY35" s="192"/>
      <c r="AZ35" s="188"/>
      <c r="BA35" s="189"/>
      <c r="BB35" s="189"/>
      <c r="BC35" s="189"/>
      <c r="BD35" s="189"/>
      <c r="BE35" s="189"/>
      <c r="BF35" s="189"/>
      <c r="BG35" s="189"/>
      <c r="BH35" s="189"/>
      <c r="BI35" s="190"/>
      <c r="BJ35" s="148"/>
      <c r="BK35" s="15"/>
      <c r="BL35" s="1"/>
      <c r="BM35" s="1"/>
      <c r="BN35" s="200"/>
      <c r="BO35" s="399" t="s">
        <v>99</v>
      </c>
      <c r="BP35" s="399"/>
      <c r="BQ35" s="399"/>
      <c r="BR35" s="399"/>
      <c r="BS35" s="399"/>
      <c r="BT35" s="399"/>
      <c r="BU35" s="399"/>
      <c r="BV35" s="399"/>
      <c r="BW35" s="399"/>
      <c r="BX35" s="399"/>
      <c r="BY35" s="399"/>
      <c r="BZ35" s="399"/>
      <c r="CA35" s="399"/>
      <c r="CB35" s="399"/>
      <c r="CC35" s="399"/>
      <c r="CD35" s="171"/>
      <c r="CE35" s="170"/>
      <c r="CF35" s="1"/>
      <c r="CG35" s="17"/>
      <c r="CH35" s="17"/>
      <c r="CI35" s="17"/>
      <c r="CJ35" s="17"/>
      <c r="CK35" s="17"/>
      <c r="CL35" s="17"/>
      <c r="CM35" s="17"/>
      <c r="CN35" s="17"/>
      <c r="CO35" s="168"/>
      <c r="CP35" s="148"/>
      <c r="CQ35" s="13"/>
      <c r="CR35" s="1"/>
      <c r="CS35" s="449"/>
      <c r="CT35" s="449"/>
    </row>
    <row r="36" spans="1:98" ht="10.5" customHeight="1">
      <c r="A36" s="167"/>
      <c r="B36" s="10" t="s">
        <v>69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72"/>
      <c r="S36" s="170"/>
      <c r="T36" s="1"/>
      <c r="U36" s="17"/>
      <c r="V36" s="17"/>
      <c r="W36" s="17"/>
      <c r="X36" s="17"/>
      <c r="Y36" s="17"/>
      <c r="Z36" s="17"/>
      <c r="AA36" s="17"/>
      <c r="AB36" s="17"/>
      <c r="AC36" s="168"/>
      <c r="AE36" s="15"/>
      <c r="AF36" s="1"/>
      <c r="AG36" s="182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72"/>
      <c r="AY36" s="170"/>
      <c r="AZ36" s="1"/>
      <c r="BA36" s="17"/>
      <c r="BB36" s="17"/>
      <c r="BC36" s="17"/>
      <c r="BD36" s="17"/>
      <c r="BE36" s="17"/>
      <c r="BF36" s="17"/>
      <c r="BG36" s="17"/>
      <c r="BH36" s="17"/>
      <c r="BI36" s="168"/>
      <c r="BJ36" s="3"/>
      <c r="BK36" s="15"/>
      <c r="BL36" s="1"/>
      <c r="BM36" s="1"/>
      <c r="BN36" s="193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72"/>
      <c r="CE36" s="170"/>
      <c r="CF36" s="1"/>
      <c r="CG36" s="17"/>
      <c r="CH36" s="17"/>
      <c r="CI36" s="17"/>
      <c r="CJ36" s="17"/>
      <c r="CK36" s="17"/>
      <c r="CL36" s="17"/>
      <c r="CM36" s="17"/>
      <c r="CN36" s="17"/>
      <c r="CO36" s="168"/>
      <c r="CP36" s="3"/>
      <c r="CQ36" s="13"/>
      <c r="CR36" s="1"/>
      <c r="CS36" s="449"/>
      <c r="CT36" s="449"/>
    </row>
    <row r="37" spans="1:98" ht="10.5" customHeight="1">
      <c r="A37" s="167"/>
      <c r="B37" s="165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172"/>
      <c r="S37" s="170"/>
      <c r="T37" s="1"/>
      <c r="U37" s="17"/>
      <c r="V37" s="17"/>
      <c r="W37" s="17"/>
      <c r="X37" s="17"/>
      <c r="Y37" s="17"/>
      <c r="Z37" s="17"/>
      <c r="AA37" s="17"/>
      <c r="AB37" s="17"/>
      <c r="AC37" s="168"/>
      <c r="AE37" s="15"/>
      <c r="AF37" s="1"/>
      <c r="AG37" s="93"/>
      <c r="AH37" s="165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172"/>
      <c r="AY37" s="170"/>
      <c r="AZ37" s="1"/>
      <c r="BA37" s="17"/>
      <c r="BB37" s="17"/>
      <c r="BC37" s="17"/>
      <c r="BD37" s="17"/>
      <c r="BE37" s="17"/>
      <c r="BF37" s="17"/>
      <c r="BG37" s="17"/>
      <c r="BH37" s="17"/>
      <c r="BI37" s="168"/>
      <c r="BJ37" s="3"/>
      <c r="BK37" s="15"/>
      <c r="BL37" s="1"/>
      <c r="BM37" s="1"/>
      <c r="BN37" s="194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172"/>
      <c r="CE37" s="170"/>
      <c r="CF37" s="1"/>
      <c r="CG37" s="17"/>
      <c r="CH37" s="17"/>
      <c r="CI37" s="17"/>
      <c r="CJ37" s="17"/>
      <c r="CK37" s="17"/>
      <c r="CL37" s="17"/>
      <c r="CM37" s="17"/>
      <c r="CN37" s="17"/>
      <c r="CO37" s="168"/>
      <c r="CP37" s="3"/>
      <c r="CQ37" s="13"/>
      <c r="CR37" s="1"/>
      <c r="CS37" s="449"/>
      <c r="CT37" s="449"/>
    </row>
    <row r="38" spans="1:98" ht="10.5" customHeight="1">
      <c r="A38" s="167"/>
      <c r="B38" s="174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175"/>
      <c r="S38" s="170"/>
      <c r="T38" s="1"/>
      <c r="U38" s="17"/>
      <c r="V38" s="17"/>
      <c r="W38" s="17"/>
      <c r="X38" s="17"/>
      <c r="Y38" s="17"/>
      <c r="Z38" s="17"/>
      <c r="AA38" s="17"/>
      <c r="AB38" s="17"/>
      <c r="AC38" s="168"/>
      <c r="AE38" s="15"/>
      <c r="AF38" s="1"/>
      <c r="AG38" s="93"/>
      <c r="AH38" s="174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175"/>
      <c r="AY38" s="170"/>
      <c r="AZ38" s="1"/>
      <c r="BA38" s="17"/>
      <c r="BB38" s="17"/>
      <c r="BC38" s="17"/>
      <c r="BD38" s="17"/>
      <c r="BE38" s="17"/>
      <c r="BF38" s="17"/>
      <c r="BG38" s="17"/>
      <c r="BH38" s="17"/>
      <c r="BI38" s="168"/>
      <c r="BJ38" s="3"/>
      <c r="BK38" s="15"/>
      <c r="BL38" s="1"/>
      <c r="BM38" s="1"/>
      <c r="BN38" s="194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172"/>
      <c r="CE38" s="170"/>
      <c r="CF38" s="1"/>
      <c r="CG38" s="17"/>
      <c r="CH38" s="17"/>
      <c r="CI38" s="17"/>
      <c r="CJ38" s="17"/>
      <c r="CK38" s="17"/>
      <c r="CL38" s="17"/>
      <c r="CM38" s="17"/>
      <c r="CN38" s="17"/>
      <c r="CO38" s="168"/>
      <c r="CP38" s="3"/>
      <c r="CQ38" s="13"/>
      <c r="CR38" s="1"/>
      <c r="CS38" s="160"/>
      <c r="CT38" s="160"/>
    </row>
    <row r="39" spans="1:98" ht="9.75" customHeight="1">
      <c r="A39" s="167"/>
      <c r="B39" s="173" t="s">
        <v>70</v>
      </c>
      <c r="C39" s="100"/>
      <c r="D39" s="100"/>
      <c r="E39" s="100"/>
      <c r="F39" s="100"/>
      <c r="G39" s="100"/>
      <c r="H39" s="100"/>
      <c r="I39" s="100"/>
      <c r="J39" s="101"/>
      <c r="K39" s="101"/>
      <c r="L39" s="101"/>
      <c r="M39" s="101"/>
      <c r="N39" s="101"/>
      <c r="O39" s="101"/>
      <c r="P39" s="101"/>
      <c r="Q39" s="3"/>
      <c r="R39" s="172"/>
      <c r="S39" s="170"/>
      <c r="T39" s="1"/>
      <c r="U39" s="17"/>
      <c r="V39" s="17"/>
      <c r="W39" s="17"/>
      <c r="X39" s="17"/>
      <c r="Y39" s="17"/>
      <c r="Z39" s="17"/>
      <c r="AA39" s="17"/>
      <c r="AB39" s="17"/>
      <c r="AC39" s="168"/>
      <c r="AE39" s="15"/>
      <c r="AF39" s="1"/>
      <c r="AG39" s="183"/>
      <c r="AH39" s="405" t="s">
        <v>94</v>
      </c>
      <c r="AI39" s="406"/>
      <c r="AJ39" s="407"/>
      <c r="AK39" s="414"/>
      <c r="AL39" s="415"/>
      <c r="AM39" s="415"/>
      <c r="AN39" s="415"/>
      <c r="AO39" s="415"/>
      <c r="AP39" s="415"/>
      <c r="AQ39" s="415"/>
      <c r="AR39" s="415"/>
      <c r="AS39" s="415"/>
      <c r="AT39" s="415"/>
      <c r="AU39" s="415"/>
      <c r="AV39" s="415"/>
      <c r="AW39" s="418" t="s">
        <v>95</v>
      </c>
      <c r="AX39" s="419"/>
      <c r="AY39" s="170"/>
      <c r="AZ39" s="1"/>
      <c r="BA39" s="17"/>
      <c r="BB39" s="17"/>
      <c r="BC39" s="17"/>
      <c r="BD39" s="17"/>
      <c r="BE39" s="17"/>
      <c r="BF39" s="17"/>
      <c r="BG39" s="17"/>
      <c r="BH39" s="17"/>
      <c r="BI39" s="168"/>
      <c r="BJ39" s="3"/>
      <c r="BK39" s="15"/>
      <c r="BL39" s="1"/>
      <c r="BM39" s="1"/>
      <c r="BN39" s="195"/>
      <c r="BO39" s="75"/>
      <c r="BP39" s="75"/>
      <c r="BQ39" s="100"/>
      <c r="BR39" s="100"/>
      <c r="BS39" s="100"/>
      <c r="BT39" s="100"/>
      <c r="BU39" s="100"/>
      <c r="BV39" s="100"/>
      <c r="BW39" s="100"/>
      <c r="BX39" s="100"/>
      <c r="BY39" s="100"/>
      <c r="BZ39" s="100"/>
      <c r="CA39" s="100"/>
      <c r="CB39" s="100"/>
      <c r="CC39" s="156"/>
      <c r="CD39" s="201"/>
      <c r="CE39" s="170"/>
      <c r="CF39" s="1"/>
      <c r="CG39" s="17"/>
      <c r="CH39" s="17"/>
      <c r="CI39" s="17"/>
      <c r="CJ39" s="17"/>
      <c r="CK39" s="17"/>
      <c r="CL39" s="17"/>
      <c r="CM39" s="17"/>
      <c r="CN39" s="17"/>
      <c r="CO39" s="168"/>
      <c r="CP39" s="3"/>
      <c r="CQ39" s="13"/>
      <c r="CR39" s="1"/>
    </row>
    <row r="40" spans="1:98" ht="8.25" customHeight="1">
      <c r="A40" s="167"/>
      <c r="B40" s="100"/>
      <c r="C40" s="100"/>
      <c r="D40" s="100"/>
      <c r="E40" s="100"/>
      <c r="F40" s="100"/>
      <c r="G40" s="100"/>
      <c r="H40" s="100"/>
      <c r="I40" s="100"/>
      <c r="J40" s="101"/>
      <c r="K40" s="101"/>
      <c r="L40" s="101"/>
      <c r="M40" s="101"/>
      <c r="N40" s="101"/>
      <c r="O40" s="101"/>
      <c r="P40" s="101"/>
      <c r="Q40" s="3"/>
      <c r="R40" s="172"/>
      <c r="S40" s="170"/>
      <c r="T40" s="1"/>
      <c r="U40" s="17"/>
      <c r="V40" s="17"/>
      <c r="W40" s="17"/>
      <c r="X40" s="17"/>
      <c r="Y40" s="17"/>
      <c r="Z40" s="17"/>
      <c r="AA40" s="17"/>
      <c r="AB40" s="17"/>
      <c r="AC40" s="168"/>
      <c r="AE40" s="15"/>
      <c r="AF40" s="1"/>
      <c r="AG40" s="183"/>
      <c r="AH40" s="408"/>
      <c r="AI40" s="409"/>
      <c r="AJ40" s="410"/>
      <c r="AK40" s="416"/>
      <c r="AL40" s="417"/>
      <c r="AM40" s="417"/>
      <c r="AN40" s="417"/>
      <c r="AO40" s="417"/>
      <c r="AP40" s="417"/>
      <c r="AQ40" s="417"/>
      <c r="AR40" s="417"/>
      <c r="AS40" s="417"/>
      <c r="AT40" s="417"/>
      <c r="AU40" s="417"/>
      <c r="AV40" s="417"/>
      <c r="AW40" s="420"/>
      <c r="AX40" s="421"/>
      <c r="AY40" s="170"/>
      <c r="AZ40" s="1"/>
      <c r="BA40" s="17"/>
      <c r="BB40" s="17"/>
      <c r="BC40" s="17"/>
      <c r="BD40" s="17"/>
      <c r="BE40" s="17"/>
      <c r="BF40" s="17"/>
      <c r="BG40" s="17"/>
      <c r="BH40" s="17"/>
      <c r="BI40" s="168"/>
      <c r="BJ40" s="3"/>
      <c r="BK40" s="15"/>
      <c r="BL40" s="1"/>
      <c r="BM40" s="1"/>
      <c r="BN40" s="195"/>
      <c r="BO40" s="75"/>
      <c r="BP40" s="75"/>
      <c r="BQ40" s="100"/>
      <c r="BR40" s="100"/>
      <c r="BS40" s="100"/>
      <c r="BT40" s="100"/>
      <c r="BU40" s="100"/>
      <c r="BV40" s="100"/>
      <c r="BW40" s="100"/>
      <c r="BX40" s="100"/>
      <c r="BY40" s="100"/>
      <c r="BZ40" s="100"/>
      <c r="CA40" s="100"/>
      <c r="CB40" s="100"/>
      <c r="CC40" s="156"/>
      <c r="CD40" s="201"/>
      <c r="CE40" s="170"/>
      <c r="CF40" s="1"/>
      <c r="CG40" s="17"/>
      <c r="CH40" s="17"/>
      <c r="CI40" s="17"/>
      <c r="CJ40" s="17"/>
      <c r="CK40" s="17"/>
      <c r="CL40" s="17"/>
      <c r="CM40" s="17"/>
      <c r="CN40" s="17"/>
      <c r="CO40" s="168"/>
      <c r="CP40" s="3"/>
      <c r="CQ40" s="13"/>
      <c r="CR40" s="1"/>
    </row>
    <row r="41" spans="1:98" ht="8.25" customHeight="1">
      <c r="A41" s="167"/>
      <c r="B41" s="102" t="s">
        <v>136</v>
      </c>
      <c r="C41" s="102"/>
      <c r="D41" s="102"/>
      <c r="E41" s="102"/>
      <c r="F41" s="102"/>
      <c r="G41" s="102"/>
      <c r="H41" s="102"/>
      <c r="I41" s="102"/>
      <c r="J41" s="103"/>
      <c r="K41" s="104"/>
      <c r="L41" s="104"/>
      <c r="M41" s="104"/>
      <c r="N41" s="104"/>
      <c r="O41" s="104"/>
      <c r="P41" s="104"/>
      <c r="Q41" s="3"/>
      <c r="R41" s="172"/>
      <c r="S41" s="170"/>
      <c r="T41" s="17"/>
      <c r="U41" s="17"/>
      <c r="V41" s="17"/>
      <c r="W41" s="17"/>
      <c r="X41" s="17"/>
      <c r="Y41" s="17"/>
      <c r="Z41" s="17"/>
      <c r="AA41" s="17"/>
      <c r="AB41" s="17"/>
      <c r="AC41" s="168"/>
      <c r="AE41" s="15"/>
      <c r="AF41" s="1"/>
      <c r="AG41" s="182"/>
      <c r="AH41" s="408"/>
      <c r="AI41" s="409"/>
      <c r="AJ41" s="410"/>
      <c r="AK41" s="422"/>
      <c r="AL41" s="422"/>
      <c r="AM41" s="422"/>
      <c r="AN41" s="422"/>
      <c r="AO41" s="422"/>
      <c r="AP41" s="422"/>
      <c r="AQ41" s="422"/>
      <c r="AR41" s="422"/>
      <c r="AS41" s="422"/>
      <c r="AT41" s="422"/>
      <c r="AU41" s="422"/>
      <c r="AV41" s="422"/>
      <c r="AW41" s="424" t="s">
        <v>96</v>
      </c>
      <c r="AX41" s="425"/>
      <c r="AY41" s="170"/>
      <c r="AZ41" s="17"/>
      <c r="BA41" s="17"/>
      <c r="BB41" s="17"/>
      <c r="BC41" s="17"/>
      <c r="BD41" s="17"/>
      <c r="BE41" s="17"/>
      <c r="BF41" s="17"/>
      <c r="BG41" s="17"/>
      <c r="BH41" s="17"/>
      <c r="BI41" s="168"/>
      <c r="BJ41" s="3"/>
      <c r="BK41" s="15"/>
      <c r="BL41" s="1"/>
      <c r="BM41" s="1"/>
      <c r="BN41" s="195"/>
      <c r="BO41" s="75"/>
      <c r="BP41" s="75"/>
      <c r="BQ41" s="102"/>
      <c r="BR41" s="102"/>
      <c r="BS41" s="102"/>
      <c r="BT41" s="102"/>
      <c r="BU41" s="102"/>
      <c r="BV41" s="102"/>
      <c r="BW41" s="102"/>
      <c r="BX41" s="102"/>
      <c r="BY41" s="102"/>
      <c r="BZ41" s="102"/>
      <c r="CA41" s="102"/>
      <c r="CB41" s="102"/>
      <c r="CC41" s="155"/>
      <c r="CD41" s="202"/>
      <c r="CE41" s="170"/>
      <c r="CF41" s="17"/>
      <c r="CG41" s="17"/>
      <c r="CH41" s="17"/>
      <c r="CI41" s="17"/>
      <c r="CJ41" s="17"/>
      <c r="CK41" s="17"/>
      <c r="CL41" s="17"/>
      <c r="CM41" s="17"/>
      <c r="CN41" s="17"/>
      <c r="CO41" s="168"/>
      <c r="CP41" s="3"/>
      <c r="CQ41" s="13"/>
      <c r="CR41" s="1"/>
    </row>
    <row r="42" spans="1:98" ht="8.25" customHeight="1">
      <c r="A42" s="167"/>
      <c r="B42" s="166" t="s">
        <v>71</v>
      </c>
      <c r="C42" s="105"/>
      <c r="D42" s="105"/>
      <c r="E42" s="105"/>
      <c r="F42" s="105"/>
      <c r="G42" s="105"/>
      <c r="H42" s="105"/>
      <c r="I42" s="105"/>
      <c r="J42" s="17"/>
      <c r="K42" s="17"/>
      <c r="L42" s="17"/>
      <c r="M42" s="17"/>
      <c r="N42" s="17"/>
      <c r="O42" s="17"/>
      <c r="P42" s="17"/>
      <c r="Q42" s="17"/>
      <c r="R42" s="168"/>
      <c r="S42" s="17"/>
      <c r="T42" s="17"/>
      <c r="U42" s="400" t="s">
        <v>73</v>
      </c>
      <c r="V42" s="400"/>
      <c r="W42" s="400"/>
      <c r="X42" s="400"/>
      <c r="Y42" s="400"/>
      <c r="Z42" s="400"/>
      <c r="AA42" s="400"/>
      <c r="AB42" s="1"/>
      <c r="AC42" s="167"/>
      <c r="AE42" s="15"/>
      <c r="AF42" s="1"/>
      <c r="AG42" s="184"/>
      <c r="AH42" s="408"/>
      <c r="AI42" s="409"/>
      <c r="AJ42" s="410"/>
      <c r="AK42" s="422"/>
      <c r="AL42" s="422"/>
      <c r="AM42" s="422"/>
      <c r="AN42" s="422"/>
      <c r="AO42" s="422"/>
      <c r="AP42" s="422"/>
      <c r="AQ42" s="422"/>
      <c r="AR42" s="422"/>
      <c r="AS42" s="422"/>
      <c r="AT42" s="422"/>
      <c r="AU42" s="422"/>
      <c r="AV42" s="422"/>
      <c r="AW42" s="424"/>
      <c r="AX42" s="425"/>
      <c r="AY42" s="17"/>
      <c r="AZ42" s="17"/>
      <c r="BA42" s="400" t="s">
        <v>73</v>
      </c>
      <c r="BB42" s="400"/>
      <c r="BC42" s="400"/>
      <c r="BD42" s="400"/>
      <c r="BE42" s="400"/>
      <c r="BF42" s="400"/>
      <c r="BG42" s="400"/>
      <c r="BH42" s="1"/>
      <c r="BI42" s="167"/>
      <c r="BJ42" s="3"/>
      <c r="BK42" s="15"/>
      <c r="BL42" s="1"/>
      <c r="BM42" s="1"/>
      <c r="BN42" s="195"/>
      <c r="BO42" s="75"/>
      <c r="BP42" s="75"/>
      <c r="BQ42" s="102"/>
      <c r="BR42" s="102"/>
      <c r="BS42" s="102"/>
      <c r="BT42" s="102"/>
      <c r="BU42" s="102"/>
      <c r="BV42" s="102"/>
      <c r="BW42" s="102"/>
      <c r="BX42" s="102"/>
      <c r="BY42" s="102"/>
      <c r="BZ42" s="102"/>
      <c r="CA42" s="102"/>
      <c r="CB42" s="102"/>
      <c r="CC42" s="155"/>
      <c r="CD42" s="202"/>
      <c r="CE42" s="17"/>
      <c r="CF42" s="17"/>
      <c r="CG42" s="400" t="s">
        <v>73</v>
      </c>
      <c r="CH42" s="400"/>
      <c r="CI42" s="400"/>
      <c r="CJ42" s="400"/>
      <c r="CK42" s="400"/>
      <c r="CL42" s="400"/>
      <c r="CM42" s="400"/>
      <c r="CN42" s="1"/>
      <c r="CO42" s="167"/>
      <c r="CP42" s="3"/>
      <c r="CQ42" s="13"/>
      <c r="CR42" s="1"/>
    </row>
    <row r="43" spans="1:98" ht="8.25" customHeight="1">
      <c r="A43" s="167"/>
      <c r="B43" s="177" t="s">
        <v>72</v>
      </c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9"/>
      <c r="S43" s="180"/>
      <c r="T43" s="181"/>
      <c r="U43" s="401"/>
      <c r="V43" s="401"/>
      <c r="W43" s="401"/>
      <c r="X43" s="401"/>
      <c r="Y43" s="401"/>
      <c r="Z43" s="401"/>
      <c r="AA43" s="401"/>
      <c r="AB43" s="9"/>
      <c r="AC43" s="176"/>
      <c r="AD43" s="3"/>
      <c r="AE43" s="15"/>
      <c r="AF43" s="1"/>
      <c r="AG43" s="184"/>
      <c r="AH43" s="411"/>
      <c r="AI43" s="412"/>
      <c r="AJ43" s="413"/>
      <c r="AK43" s="423"/>
      <c r="AL43" s="423"/>
      <c r="AM43" s="423"/>
      <c r="AN43" s="423"/>
      <c r="AO43" s="423"/>
      <c r="AP43" s="423"/>
      <c r="AQ43" s="423"/>
      <c r="AR43" s="423"/>
      <c r="AS43" s="423"/>
      <c r="AT43" s="423"/>
      <c r="AU43" s="423"/>
      <c r="AV43" s="423"/>
      <c r="AW43" s="426"/>
      <c r="AX43" s="427"/>
      <c r="AY43" s="180"/>
      <c r="AZ43" s="181"/>
      <c r="BA43" s="401"/>
      <c r="BB43" s="401"/>
      <c r="BC43" s="401"/>
      <c r="BD43" s="401"/>
      <c r="BE43" s="401"/>
      <c r="BF43" s="401"/>
      <c r="BG43" s="401"/>
      <c r="BH43" s="9"/>
      <c r="BI43" s="176"/>
      <c r="BJ43" s="7"/>
      <c r="BK43" s="15"/>
      <c r="BL43" s="1"/>
      <c r="BM43" s="1"/>
      <c r="BN43" s="196"/>
      <c r="BO43" s="197"/>
      <c r="BP43" s="197"/>
      <c r="BQ43" s="198"/>
      <c r="BR43" s="198"/>
      <c r="BS43" s="198"/>
      <c r="BT43" s="198"/>
      <c r="BU43" s="198"/>
      <c r="BV43" s="198"/>
      <c r="BW43" s="198"/>
      <c r="BX43" s="198"/>
      <c r="BY43" s="198"/>
      <c r="BZ43" s="198"/>
      <c r="CA43" s="198"/>
      <c r="CB43" s="198"/>
      <c r="CC43" s="199"/>
      <c r="CD43" s="203"/>
      <c r="CE43" s="180"/>
      <c r="CF43" s="181"/>
      <c r="CG43" s="401"/>
      <c r="CH43" s="401"/>
      <c r="CI43" s="401"/>
      <c r="CJ43" s="401"/>
      <c r="CK43" s="401"/>
      <c r="CL43" s="401"/>
      <c r="CM43" s="401"/>
      <c r="CN43" s="9"/>
      <c r="CO43" s="176"/>
      <c r="CP43" s="116"/>
      <c r="CQ43" s="13"/>
      <c r="CR43" s="1"/>
    </row>
    <row r="44" spans="1:98" ht="12" customHeight="1">
      <c r="B44" s="383" t="s">
        <v>100</v>
      </c>
      <c r="C44" s="383"/>
      <c r="D44" s="383"/>
      <c r="E44" s="383"/>
      <c r="F44" s="383"/>
      <c r="G44" s="383"/>
      <c r="H44" s="383"/>
      <c r="I44" s="383"/>
      <c r="J44" s="383"/>
      <c r="K44" s="383"/>
      <c r="L44" s="383"/>
      <c r="M44" s="383"/>
      <c r="N44" s="383"/>
      <c r="O44" s="383"/>
      <c r="P44" s="383"/>
      <c r="Q44" s="383"/>
      <c r="R44" s="383"/>
      <c r="S44" s="383"/>
      <c r="T44" s="383"/>
      <c r="U44" s="383"/>
      <c r="V44" s="383"/>
      <c r="W44" s="383"/>
      <c r="X44" s="383"/>
      <c r="Y44" s="383"/>
      <c r="Z44" s="383"/>
      <c r="AA44" s="383"/>
      <c r="AB44" s="383"/>
      <c r="AC44" s="383"/>
      <c r="AD44" s="1"/>
      <c r="AE44" s="15"/>
      <c r="AF44" s="1"/>
      <c r="AG44" s="7"/>
      <c r="AH44" s="383" t="s">
        <v>101</v>
      </c>
      <c r="AI44" s="383"/>
      <c r="AJ44" s="383"/>
      <c r="AK44" s="383"/>
      <c r="AL44" s="383"/>
      <c r="AM44" s="383"/>
      <c r="AN44" s="383"/>
      <c r="AO44" s="383"/>
      <c r="AP44" s="383"/>
      <c r="AQ44" s="383"/>
      <c r="AR44" s="383"/>
      <c r="AS44" s="383"/>
      <c r="AT44" s="383"/>
      <c r="AU44" s="383"/>
      <c r="AV44" s="383"/>
      <c r="AW44" s="383"/>
      <c r="AX44" s="383"/>
      <c r="AY44" s="383"/>
      <c r="AZ44" s="383"/>
      <c r="BA44" s="383"/>
      <c r="BB44" s="383"/>
      <c r="BC44" s="383"/>
      <c r="BD44" s="383"/>
      <c r="BE44" s="383"/>
      <c r="BF44" s="383"/>
      <c r="BG44" s="383"/>
      <c r="BH44" s="383"/>
      <c r="BI44" s="383"/>
      <c r="BJ44" s="1"/>
      <c r="BK44" s="15"/>
      <c r="BL44" s="1"/>
      <c r="BM44" s="1"/>
      <c r="BN44" s="383" t="s">
        <v>102</v>
      </c>
      <c r="BO44" s="383"/>
      <c r="BP44" s="383"/>
      <c r="BQ44" s="383"/>
      <c r="BR44" s="383"/>
      <c r="BS44" s="383"/>
      <c r="BT44" s="383"/>
      <c r="BU44" s="383"/>
      <c r="BV44" s="383"/>
      <c r="BW44" s="383"/>
      <c r="BX44" s="383"/>
      <c r="BY44" s="383"/>
      <c r="BZ44" s="383"/>
      <c r="CA44" s="383"/>
      <c r="CB44" s="383"/>
      <c r="CC44" s="383"/>
      <c r="CD44" s="383"/>
      <c r="CE44" s="383"/>
      <c r="CF44" s="383"/>
      <c r="CG44" s="383"/>
      <c r="CH44" s="383"/>
      <c r="CI44" s="383"/>
      <c r="CJ44" s="383"/>
      <c r="CK44" s="383"/>
      <c r="CL44" s="383"/>
      <c r="CM44" s="383"/>
      <c r="CN44" s="383"/>
      <c r="CO44" s="383"/>
      <c r="CP44" s="116"/>
      <c r="CQ44" s="13"/>
      <c r="CR44" s="1"/>
    </row>
    <row r="45" spans="1:98" ht="12" customHeight="1">
      <c r="B45" s="384">
        <f>作成シート!C9</f>
        <v>0</v>
      </c>
      <c r="C45" s="384"/>
      <c r="D45" s="384"/>
      <c r="E45" s="384"/>
      <c r="F45" s="384"/>
      <c r="G45" s="384"/>
      <c r="H45" s="123"/>
      <c r="I45" s="7"/>
      <c r="J45" s="7"/>
      <c r="K45" s="7"/>
      <c r="L45" s="7"/>
      <c r="M45" s="7"/>
      <c r="N45" s="7"/>
      <c r="Y45" s="1"/>
      <c r="Z45" s="17"/>
      <c r="AA45" s="17"/>
      <c r="AB45" s="17"/>
      <c r="AC45" s="1"/>
      <c r="AD45" s="1"/>
      <c r="AE45" s="15"/>
      <c r="AF45" s="1"/>
      <c r="AG45" s="7"/>
      <c r="AH45" s="384">
        <f>B45</f>
        <v>0</v>
      </c>
      <c r="AI45" s="384"/>
      <c r="AJ45" s="384"/>
      <c r="AK45" s="384"/>
      <c r="AL45" s="384"/>
      <c r="AM45" s="384"/>
      <c r="AN45" s="123"/>
      <c r="AO45" s="7"/>
      <c r="AP45" s="7"/>
      <c r="AQ45" s="7"/>
      <c r="AR45" s="7"/>
      <c r="AS45" s="7"/>
      <c r="AT45" s="7"/>
      <c r="BE45" s="1"/>
      <c r="BF45" s="17"/>
      <c r="BG45" s="17"/>
      <c r="BH45" s="17"/>
      <c r="BI45" s="1"/>
      <c r="BJ45" s="1"/>
      <c r="BK45" s="15"/>
      <c r="BL45" s="1"/>
      <c r="BM45" s="1"/>
      <c r="BN45" s="384">
        <f>B45</f>
        <v>0</v>
      </c>
      <c r="BO45" s="384"/>
      <c r="BP45" s="384"/>
      <c r="BQ45" s="384"/>
      <c r="BR45" s="384"/>
      <c r="BS45" s="384"/>
      <c r="BT45" s="123"/>
      <c r="BU45" s="7"/>
      <c r="BV45" s="7"/>
      <c r="BW45" s="7"/>
      <c r="BX45" s="7"/>
      <c r="BY45" s="7"/>
      <c r="BZ45" s="7"/>
      <c r="CK45" s="1"/>
      <c r="CL45" s="17"/>
      <c r="CM45" s="17"/>
      <c r="CN45" s="17"/>
      <c r="CO45" s="1"/>
      <c r="CP45" s="116"/>
      <c r="CQ45" s="13"/>
      <c r="CR45" s="1"/>
    </row>
    <row r="46" spans="1:98">
      <c r="AE46" s="15"/>
      <c r="AF46" s="1"/>
      <c r="BK46" s="15"/>
      <c r="BL46" s="1"/>
      <c r="CQ46" s="15"/>
      <c r="CR46" s="1"/>
      <c r="CS46" s="1"/>
    </row>
  </sheetData>
  <sheetProtection algorithmName="SHA-512" hashValue="lEdFUrnulOodPUUtRlXvODibsKqlm0zmLsj11nsdY9uJt2lptqu9NOg74uR3r/FmvpEpeU0xtC7p2ZjoyMwYVQ==" saltValue="mat0qAFV0Dc4DvPpBHxdjQ==" spinCount="100000" sheet="1" selectLockedCells="1"/>
  <mergeCells count="418">
    <mergeCell ref="CS6:CS7"/>
    <mergeCell ref="CT6:CT7"/>
    <mergeCell ref="CS15:CT15"/>
    <mergeCell ref="CS30:CT32"/>
    <mergeCell ref="CS34:CT37"/>
    <mergeCell ref="BO35:CC35"/>
    <mergeCell ref="CG42:CM43"/>
    <mergeCell ref="BN44:CO44"/>
    <mergeCell ref="CJ16:CK16"/>
    <mergeCell ref="CL16:CM16"/>
    <mergeCell ref="CN16:CO26"/>
    <mergeCell ref="BN17:BQ17"/>
    <mergeCell ref="BR17:BS17"/>
    <mergeCell ref="BT17:BU17"/>
    <mergeCell ref="BV17:BW17"/>
    <mergeCell ref="BX17:BY17"/>
    <mergeCell ref="BN19:BQ19"/>
    <mergeCell ref="BR19:BS19"/>
    <mergeCell ref="BT19:BU19"/>
    <mergeCell ref="BV19:BW19"/>
    <mergeCell ref="BN21:BQ21"/>
    <mergeCell ref="BR21:BS21"/>
    <mergeCell ref="BT21:BU21"/>
    <mergeCell ref="BV21:BW21"/>
    <mergeCell ref="BN45:BS45"/>
    <mergeCell ref="CJ27:CK27"/>
    <mergeCell ref="CL27:CM27"/>
    <mergeCell ref="CN27:CO27"/>
    <mergeCell ref="BN30:BU30"/>
    <mergeCell ref="BV30:CO30"/>
    <mergeCell ref="BN31:BS32"/>
    <mergeCell ref="BT31:CO32"/>
    <mergeCell ref="BN33:BS34"/>
    <mergeCell ref="BT33:CM34"/>
    <mergeCell ref="CN33:CO34"/>
    <mergeCell ref="BN27:BQ27"/>
    <mergeCell ref="BT27:BU27"/>
    <mergeCell ref="BV27:BW27"/>
    <mergeCell ref="BX27:BY27"/>
    <mergeCell ref="BZ27:CA27"/>
    <mergeCell ref="CB27:CC27"/>
    <mergeCell ref="CD27:CE27"/>
    <mergeCell ref="CF27:CG27"/>
    <mergeCell ref="CH27:CI27"/>
    <mergeCell ref="BN23:BQ23"/>
    <mergeCell ref="BR23:BS23"/>
    <mergeCell ref="BT23:BU23"/>
    <mergeCell ref="BV23:BW23"/>
    <mergeCell ref="BN25:BQ25"/>
    <mergeCell ref="BR25:BS25"/>
    <mergeCell ref="BT25:BU25"/>
    <mergeCell ref="BV25:BW25"/>
    <mergeCell ref="BR16:BS16"/>
    <mergeCell ref="BT16:BU16"/>
    <mergeCell ref="BV16:BW16"/>
    <mergeCell ref="BX16:BY16"/>
    <mergeCell ref="BZ16:CA16"/>
    <mergeCell ref="CB16:CC16"/>
    <mergeCell ref="CD16:CE16"/>
    <mergeCell ref="CF16:CG16"/>
    <mergeCell ref="CH16:CI16"/>
    <mergeCell ref="BP12:BS12"/>
    <mergeCell ref="BT12:BU12"/>
    <mergeCell ref="BV12:BY12"/>
    <mergeCell ref="BZ12:CA12"/>
    <mergeCell ref="CB12:CE12"/>
    <mergeCell ref="CF12:CG12"/>
    <mergeCell ref="BP14:BS14"/>
    <mergeCell ref="BT14:BU14"/>
    <mergeCell ref="BV14:BY14"/>
    <mergeCell ref="BZ14:CA14"/>
    <mergeCell ref="CB14:CE14"/>
    <mergeCell ref="CF14:CG14"/>
    <mergeCell ref="CK8:CN8"/>
    <mergeCell ref="BO10:BP10"/>
    <mergeCell ref="BQ10:BR10"/>
    <mergeCell ref="BS10:BT10"/>
    <mergeCell ref="BU10:BV10"/>
    <mergeCell ref="BW10:BX10"/>
    <mergeCell ref="BY10:BZ10"/>
    <mergeCell ref="CA10:CB10"/>
    <mergeCell ref="CC10:CD10"/>
    <mergeCell ref="CE10:CF10"/>
    <mergeCell ref="BO7:BR7"/>
    <mergeCell ref="BT7:BW7"/>
    <mergeCell ref="BY7:CB7"/>
    <mergeCell ref="CE7:CH7"/>
    <mergeCell ref="BO8:BP8"/>
    <mergeCell ref="BQ8:BR8"/>
    <mergeCell ref="BT8:BU8"/>
    <mergeCell ref="BV8:BW8"/>
    <mergeCell ref="BY8:BZ8"/>
    <mergeCell ref="CA8:CB8"/>
    <mergeCell ref="CE8:CF8"/>
    <mergeCell ref="CG8:CH8"/>
    <mergeCell ref="AU2:BF2"/>
    <mergeCell ref="BN2:BV2"/>
    <mergeCell ref="CA2:CL2"/>
    <mergeCell ref="BN3:BX3"/>
    <mergeCell ref="BN4:BX4"/>
    <mergeCell ref="BY4:CO4"/>
    <mergeCell ref="BN5:BX5"/>
    <mergeCell ref="BY5:CO5"/>
    <mergeCell ref="AI35:AW35"/>
    <mergeCell ref="BD16:BE16"/>
    <mergeCell ref="BF16:BG16"/>
    <mergeCell ref="BH16:BI26"/>
    <mergeCell ref="AH17:AK17"/>
    <mergeCell ref="AL17:AM17"/>
    <mergeCell ref="AN17:AO17"/>
    <mergeCell ref="AP17:AQ17"/>
    <mergeCell ref="AH19:AK19"/>
    <mergeCell ref="AL19:AM19"/>
    <mergeCell ref="AN19:AO19"/>
    <mergeCell ref="AH21:AK21"/>
    <mergeCell ref="AL21:AM21"/>
    <mergeCell ref="AN21:AO21"/>
    <mergeCell ref="AH23:AK23"/>
    <mergeCell ref="AL23:AM23"/>
    <mergeCell ref="BA42:BG43"/>
    <mergeCell ref="AH44:BI44"/>
    <mergeCell ref="AH45:AM45"/>
    <mergeCell ref="AH39:AJ43"/>
    <mergeCell ref="AK39:AV40"/>
    <mergeCell ref="AW39:AX40"/>
    <mergeCell ref="AK41:AV43"/>
    <mergeCell ref="AW41:AX43"/>
    <mergeCell ref="BB27:BC27"/>
    <mergeCell ref="BD27:BE27"/>
    <mergeCell ref="BF27:BG27"/>
    <mergeCell ref="BH27:BI27"/>
    <mergeCell ref="AH30:AO30"/>
    <mergeCell ref="AP30:BI30"/>
    <mergeCell ref="AH31:AM32"/>
    <mergeCell ref="AN31:BI32"/>
    <mergeCell ref="AH33:AM34"/>
    <mergeCell ref="AN33:BG34"/>
    <mergeCell ref="BH33:BI34"/>
    <mergeCell ref="AN23:AO23"/>
    <mergeCell ref="AH25:AK25"/>
    <mergeCell ref="AL25:AM25"/>
    <mergeCell ref="AN25:AO25"/>
    <mergeCell ref="AL16:AM16"/>
    <mergeCell ref="AN16:AO16"/>
    <mergeCell ref="AP16:AQ16"/>
    <mergeCell ref="AR16:AS16"/>
    <mergeCell ref="AT16:AU16"/>
    <mergeCell ref="AP21:AQ21"/>
    <mergeCell ref="AR21:AS21"/>
    <mergeCell ref="AT21:AU21"/>
    <mergeCell ref="AV16:AW16"/>
    <mergeCell ref="AX16:AY16"/>
    <mergeCell ref="AZ16:BA16"/>
    <mergeCell ref="BB16:BC16"/>
    <mergeCell ref="AJ12:AM12"/>
    <mergeCell ref="AN12:AO12"/>
    <mergeCell ref="AP12:AS12"/>
    <mergeCell ref="AT12:AU12"/>
    <mergeCell ref="AV12:AY12"/>
    <mergeCell ref="AZ12:BA12"/>
    <mergeCell ref="AJ14:AM14"/>
    <mergeCell ref="AN14:AO14"/>
    <mergeCell ref="AP14:AS14"/>
    <mergeCell ref="AT14:AU14"/>
    <mergeCell ref="AV14:AY14"/>
    <mergeCell ref="AZ14:BA14"/>
    <mergeCell ref="AS8:AT8"/>
    <mergeCell ref="AU8:AV8"/>
    <mergeCell ref="AY8:AZ8"/>
    <mergeCell ref="BA8:BB8"/>
    <mergeCell ref="BE8:BH8"/>
    <mergeCell ref="AI10:AJ10"/>
    <mergeCell ref="AK10:AL10"/>
    <mergeCell ref="AM10:AN10"/>
    <mergeCell ref="AO10:AP10"/>
    <mergeCell ref="AQ10:AR10"/>
    <mergeCell ref="AS10:AT10"/>
    <mergeCell ref="AU10:AV10"/>
    <mergeCell ref="AW10:AX10"/>
    <mergeCell ref="AY10:AZ10"/>
    <mergeCell ref="X27:Y27"/>
    <mergeCell ref="Z27:AA27"/>
    <mergeCell ref="AB27:AC27"/>
    <mergeCell ref="B44:AC44"/>
    <mergeCell ref="B45:G45"/>
    <mergeCell ref="H33:AA34"/>
    <mergeCell ref="AB33:AC34"/>
    <mergeCell ref="B27:E27"/>
    <mergeCell ref="H27:I27"/>
    <mergeCell ref="J27:K27"/>
    <mergeCell ref="L27:M27"/>
    <mergeCell ref="N27:O27"/>
    <mergeCell ref="P27:Q27"/>
    <mergeCell ref="R27:S27"/>
    <mergeCell ref="T27:U27"/>
    <mergeCell ref="V27:W27"/>
    <mergeCell ref="J30:AC30"/>
    <mergeCell ref="B31:G32"/>
    <mergeCell ref="B33:G34"/>
    <mergeCell ref="H31:AC32"/>
    <mergeCell ref="C35:Q35"/>
    <mergeCell ref="U42:AA43"/>
    <mergeCell ref="CD19:CE19"/>
    <mergeCell ref="CF19:CG19"/>
    <mergeCell ref="CH19:CI19"/>
    <mergeCell ref="CJ19:CK19"/>
    <mergeCell ref="CL19:CM19"/>
    <mergeCell ref="B30:I30"/>
    <mergeCell ref="N19:O19"/>
    <mergeCell ref="T12:U12"/>
    <mergeCell ref="AZ21:BA21"/>
    <mergeCell ref="BB21:BC21"/>
    <mergeCell ref="BD21:BE21"/>
    <mergeCell ref="BF21:BG21"/>
    <mergeCell ref="D12:G12"/>
    <mergeCell ref="J12:M12"/>
    <mergeCell ref="P12:S12"/>
    <mergeCell ref="D14:G14"/>
    <mergeCell ref="J14:M14"/>
    <mergeCell ref="P14:S14"/>
    <mergeCell ref="AR17:AS17"/>
    <mergeCell ref="AT17:AU17"/>
    <mergeCell ref="AV17:AW17"/>
    <mergeCell ref="AX17:AY17"/>
    <mergeCell ref="AZ17:BA17"/>
    <mergeCell ref="BB17:BC17"/>
    <mergeCell ref="BD17:BE17"/>
    <mergeCell ref="BF17:BG17"/>
    <mergeCell ref="AH2:AP2"/>
    <mergeCell ref="AH3:AR3"/>
    <mergeCell ref="AH4:AR4"/>
    <mergeCell ref="AS4:BI4"/>
    <mergeCell ref="AH5:AR5"/>
    <mergeCell ref="AP19:AQ19"/>
    <mergeCell ref="AR19:AS19"/>
    <mergeCell ref="AT19:AU19"/>
    <mergeCell ref="AV19:AW19"/>
    <mergeCell ref="AX19:AY19"/>
    <mergeCell ref="AZ19:BA19"/>
    <mergeCell ref="BB19:BC19"/>
    <mergeCell ref="BD19:BE19"/>
    <mergeCell ref="AS5:BI5"/>
    <mergeCell ref="AI7:AL7"/>
    <mergeCell ref="AN7:AQ7"/>
    <mergeCell ref="AS7:AV7"/>
    <mergeCell ref="AY7:BB7"/>
    <mergeCell ref="AI8:AJ8"/>
    <mergeCell ref="AK8:AL8"/>
    <mergeCell ref="AN8:AO8"/>
    <mergeCell ref="AP8:AQ8"/>
    <mergeCell ref="AV21:AW21"/>
    <mergeCell ref="AX21:AY21"/>
    <mergeCell ref="AP23:AQ23"/>
    <mergeCell ref="AR23:AS23"/>
    <mergeCell ref="AT23:AU23"/>
    <mergeCell ref="AV23:AW23"/>
    <mergeCell ref="AX23:AY23"/>
    <mergeCell ref="AP25:AQ25"/>
    <mergeCell ref="AR25:AS25"/>
    <mergeCell ref="AT25:AU25"/>
    <mergeCell ref="AV25:AW25"/>
    <mergeCell ref="AX25:AY25"/>
    <mergeCell ref="AZ25:BA25"/>
    <mergeCell ref="BB25:BC25"/>
    <mergeCell ref="BD25:BE25"/>
    <mergeCell ref="AH27:AK27"/>
    <mergeCell ref="AN27:AO27"/>
    <mergeCell ref="AP27:AQ27"/>
    <mergeCell ref="AR27:AS27"/>
    <mergeCell ref="AT27:AU27"/>
    <mergeCell ref="AV27:AW27"/>
    <mergeCell ref="AX27:AY27"/>
    <mergeCell ref="AZ27:BA27"/>
    <mergeCell ref="AZ23:BA23"/>
    <mergeCell ref="BB23:BC23"/>
    <mergeCell ref="BD23:BE23"/>
    <mergeCell ref="BF23:BG23"/>
    <mergeCell ref="BF19:BG19"/>
    <mergeCell ref="CJ21:CK21"/>
    <mergeCell ref="CL21:CM21"/>
    <mergeCell ref="BX19:BY19"/>
    <mergeCell ref="BZ19:CA19"/>
    <mergeCell ref="CB19:CC19"/>
    <mergeCell ref="BX23:BY23"/>
    <mergeCell ref="BZ23:CA23"/>
    <mergeCell ref="CB23:CC23"/>
    <mergeCell ref="CD23:CE23"/>
    <mergeCell ref="CF23:CG23"/>
    <mergeCell ref="CH23:CI23"/>
    <mergeCell ref="CJ23:CK23"/>
    <mergeCell ref="CL23:CM23"/>
    <mergeCell ref="BX21:BY21"/>
    <mergeCell ref="BZ21:CA21"/>
    <mergeCell ref="CB21:CC21"/>
    <mergeCell ref="CD21:CE21"/>
    <mergeCell ref="CF21:CG21"/>
    <mergeCell ref="CH21:CI21"/>
    <mergeCell ref="BX25:BY25"/>
    <mergeCell ref="BZ25:CA25"/>
    <mergeCell ref="CB25:CC25"/>
    <mergeCell ref="CD25:CE25"/>
    <mergeCell ref="CF25:CG25"/>
    <mergeCell ref="CH25:CI25"/>
    <mergeCell ref="CJ25:CK25"/>
    <mergeCell ref="CL25:CM25"/>
    <mergeCell ref="BF25:BG25"/>
    <mergeCell ref="BZ17:CA17"/>
    <mergeCell ref="CB17:CC17"/>
    <mergeCell ref="CD17:CE17"/>
    <mergeCell ref="CF17:CG17"/>
    <mergeCell ref="CH17:CI17"/>
    <mergeCell ref="CJ17:CK17"/>
    <mergeCell ref="CL17:CM17"/>
    <mergeCell ref="T14:U14"/>
    <mergeCell ref="C7:F7"/>
    <mergeCell ref="H7:K7"/>
    <mergeCell ref="M7:P7"/>
    <mergeCell ref="H12:I12"/>
    <mergeCell ref="N12:O12"/>
    <mergeCell ref="H14:I14"/>
    <mergeCell ref="N14:O14"/>
    <mergeCell ref="C10:D10"/>
    <mergeCell ref="E10:F10"/>
    <mergeCell ref="G10:H10"/>
    <mergeCell ref="I10:J10"/>
    <mergeCell ref="K10:L10"/>
    <mergeCell ref="M10:N10"/>
    <mergeCell ref="O10:P10"/>
    <mergeCell ref="Q10:R10"/>
    <mergeCell ref="S10:T10"/>
    <mergeCell ref="X16:Y16"/>
    <mergeCell ref="Z16:AA16"/>
    <mergeCell ref="AB16:AC26"/>
    <mergeCell ref="N17:O17"/>
    <mergeCell ref="P17:Q17"/>
    <mergeCell ref="R17:S17"/>
    <mergeCell ref="T17:U17"/>
    <mergeCell ref="V17:W17"/>
    <mergeCell ref="X17:Y17"/>
    <mergeCell ref="Z17:AA17"/>
    <mergeCell ref="Z25:AA25"/>
    <mergeCell ref="P19:Q19"/>
    <mergeCell ref="R19:S19"/>
    <mergeCell ref="T19:U19"/>
    <mergeCell ref="V19:W19"/>
    <mergeCell ref="X19:Y19"/>
    <mergeCell ref="Z19:AA19"/>
    <mergeCell ref="N21:O21"/>
    <mergeCell ref="P21:Q21"/>
    <mergeCell ref="R21:S21"/>
    <mergeCell ref="T21:U21"/>
    <mergeCell ref="V21:W21"/>
    <mergeCell ref="X21:Y21"/>
    <mergeCell ref="Z21:AA21"/>
    <mergeCell ref="F16:G16"/>
    <mergeCell ref="H16:I16"/>
    <mergeCell ref="J16:K16"/>
    <mergeCell ref="L16:M16"/>
    <mergeCell ref="N16:O16"/>
    <mergeCell ref="P16:Q16"/>
    <mergeCell ref="R16:S16"/>
    <mergeCell ref="T16:U16"/>
    <mergeCell ref="V16:W16"/>
    <mergeCell ref="B19:E19"/>
    <mergeCell ref="B21:E21"/>
    <mergeCell ref="B23:E23"/>
    <mergeCell ref="B25:E25"/>
    <mergeCell ref="B17:E17"/>
    <mergeCell ref="F19:G19"/>
    <mergeCell ref="H19:I19"/>
    <mergeCell ref="J19:K19"/>
    <mergeCell ref="L19:M19"/>
    <mergeCell ref="F23:G23"/>
    <mergeCell ref="H23:I23"/>
    <mergeCell ref="J23:K23"/>
    <mergeCell ref="L23:M23"/>
    <mergeCell ref="F17:G17"/>
    <mergeCell ref="H17:I17"/>
    <mergeCell ref="J17:K17"/>
    <mergeCell ref="L17:M17"/>
    <mergeCell ref="F21:G21"/>
    <mergeCell ref="H21:I21"/>
    <mergeCell ref="J21:K21"/>
    <mergeCell ref="L21:M21"/>
    <mergeCell ref="N23:O23"/>
    <mergeCell ref="P23:Q23"/>
    <mergeCell ref="R23:S23"/>
    <mergeCell ref="T23:U23"/>
    <mergeCell ref="V23:W23"/>
    <mergeCell ref="X23:Y23"/>
    <mergeCell ref="Z23:AA23"/>
    <mergeCell ref="F25:G25"/>
    <mergeCell ref="H25:I25"/>
    <mergeCell ref="J25:K25"/>
    <mergeCell ref="L25:M25"/>
    <mergeCell ref="N25:O25"/>
    <mergeCell ref="P25:Q25"/>
    <mergeCell ref="R25:S25"/>
    <mergeCell ref="T25:U25"/>
    <mergeCell ref="V25:W25"/>
    <mergeCell ref="X25:Y25"/>
    <mergeCell ref="B2:J2"/>
    <mergeCell ref="B3:L3"/>
    <mergeCell ref="Q2:Z2"/>
    <mergeCell ref="B4:L4"/>
    <mergeCell ref="B5:L5"/>
    <mergeCell ref="M4:AC4"/>
    <mergeCell ref="M5:AC5"/>
    <mergeCell ref="C8:D8"/>
    <mergeCell ref="E8:F8"/>
    <mergeCell ref="M8:N8"/>
    <mergeCell ref="O8:P8"/>
    <mergeCell ref="Y8:AB8"/>
    <mergeCell ref="S7:V7"/>
    <mergeCell ref="H8:I8"/>
    <mergeCell ref="J8:K8"/>
    <mergeCell ref="S8:T8"/>
    <mergeCell ref="U8:V8"/>
  </mergeCells>
  <phoneticPr fontId="1"/>
  <dataValidations count="1">
    <dataValidation imeMode="halfAlpha" allowBlank="1" showInputMessage="1" showErrorMessage="1" sqref="V12:X15 B12:C15 H12:H15 J12:J15 K13:L13 N12:N15 O13 T12:T15 R13:S13 Z27:Z28 M26:AA26 F17:AA25 M29:AA29 AD19:AD35 AB16 P12:P15 F15 D12:D14 F13:G13 H27:H28 J27:J28 L27:L28 N27:N28 P27:P28 R27:R28 T27:T28 V27:V28 X27:X28 AB27:AB29 AC29 BB12:BD15 AH12:AI15 AN12:AN15 AP12:AP15 AQ13:AR13 AT12:AT15 AU13 AZ12:AZ15 AX13:AY13 BF27:BF28 AS26:BG26 AL17:BG25 BH16 AV12:AV15 AL15 AJ12:AJ14 AL13:AM13 AN27:AN28 AP27:AP28 AR27:AR28 AT27:AT28 AV27:AV28 AX27:AX28 AZ27:AZ28 BB27:BB28 BD27:BD28 BH27:BH28 CH12:CJ15 BN12:BO15 BT12:BT15 BV12:BV15 BW13:BX13 BZ12:BZ15 CA13 CF12:CF15 CD13:CE13 CL27:CL28 BY26:CM26 BR17:CM25 CN16 CB12:CB15 BR15 BP12:BP14 BR13:BS13 BT27:BT28 BV27:BV28 BX27:BX28 BZ27:BZ28 CB27:CB28 CD27:CD28 CF27:CF28 CH27:CH28 CJ27:CJ28 CN27:CN28" xr:uid="{00000000-0002-0000-0100-000000000000}"/>
  </dataValidations>
  <printOptions verticalCentered="1"/>
  <pageMargins left="0.31496062992125984" right="0.19685039370078741" top="0" bottom="0" header="0.31496062992125984" footer="0.19685039370078741"/>
  <pageSetup paperSize="9" orientation="landscape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作成シート</vt:lpstr>
      <vt:lpstr>法人市民税納付書</vt:lpstr>
      <vt:lpstr>作成シート!Print_Area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2025-12-03T04:39:37Z</dcterms:created>
  <dcterms:modified xsi:type="dcterms:W3CDTF">2025-12-03T08:13:09Z</dcterms:modified>
</cp:coreProperties>
</file>