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35 経営\17 公営企業に係る「経営比較分析表」の分析等について\令和6年度（令和5年度決算）\提出\"/>
    </mc:Choice>
  </mc:AlternateContent>
  <xr:revisionPtr revIDLastSave="0" documentId="13_ncr:1_{E00C4F1F-CB52-4ECA-8CDC-EE20991BDD47}" xr6:coauthVersionLast="47" xr6:coauthVersionMax="47" xr10:uidLastSave="{00000000-0000-0000-0000-000000000000}"/>
  <workbookProtection workbookAlgorithmName="SHA-512" workbookHashValue="0ti7e5n7YntcDABNeWwd5dFQFcSk6Lgwmgd8HavlmT4gL0dVz2J1fe6bd1VW+8njyEF28eF/cs+U6GkxYmeMKA==" workbookSaltValue="yIzeVpdHIF5dKfK54SHuL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BB8" i="4"/>
  <c r="AT8" i="4"/>
  <c r="AL8" i="4"/>
  <c r="AD8" i="4"/>
  <c r="W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<sst xmlns="http://schemas.openxmlformats.org/spreadsheetml/2006/main" count="257" uniqueCount="115">
  <si>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</si>
  <si>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</si>
  <si>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</si>
  <si>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</si>
  <si>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</si>
  <si>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</si>
  <si>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</si>
  <si>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</si>
  <si>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</si>
  <si>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</si>
  <si>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</si>
  <si>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</si>
  <si>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</si>
  <si>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</si>
  <si>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</si>
  <si>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</si>
  <si>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</si>
  <si>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</si>
  <si>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</si>
  <si>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</si>
  <si>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</si>
  <si>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</si>
  <si>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</si>
  <si>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</si>
  <si>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</si>
  <si>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</si>
  <si>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</si>
  <si>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</si>
  <si>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</si>
  <si>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</si>
  <si>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</si>
  <si>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</si>
  <si>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</si>
  <si>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</si>
  <si>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</si>
  <si>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</si>
  <si>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</si>
  <si>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</si>
  <si>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</si>
  <si>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</si>
  <si>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</si>
  <si>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</si>
  <si>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</si>
  <si>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</si>
  <si>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</si>
  <si>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</si>
  <si>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</si>
  <si>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</si>
  <si>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</si>
  <si>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</si>
  <si>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</si>
  <si>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</si>
  <si>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</si>
  <si>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</si>
  <si>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</si>
  <si>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</si>
  <si>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</si>
  <si>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</si>
  <si>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</si>
  <si>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</si>
  <si>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</si>
  <si>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</si>
  <si>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</si>
  <si>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</si>
  <si>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</si>
  <si>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</si>
  <si>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</si>
  <si>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</si>
  <si>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</si>
  <si>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</si>
  <si>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</si>
  <si>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</si>
  <si>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</si>
  <si>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</si>
  <si>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</si>
  <si>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</si>
  <si>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</si>
  <si>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</si>
  <si>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</si>
  <si>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</si>
  <si>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</si>
  <si>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</si>
  <si>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</si>
  <si>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</si>
  <si>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</si>
  <si>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</si>
  <si>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</si>
  <si>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</si>
  <si>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</si>
  <si>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</si>
  <si>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</si>
  <si>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</si>
  <si>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</si>
  <si>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</si>
  <si>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</si>
  <si>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</si>
  <si>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</si>
  <si>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</si>
  <si>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</si>
  <si>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</si>
  <si>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</si>
  <si>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</si>
  <si>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</si>
  <si>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</si>
  <si>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</si>
  <si>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</si>
  <si>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</si>
  <si>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</si>
  <si>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</si>
  <si>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</si>
  <si>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</si>
  <si>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</si>
  <si>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令和2年度から法適用企業となったため、減価償却累計額が小さく、比率は類似団体より低い数値となっている。今後は、資産の償却により減価償却が進んでいくため、ストックマネジメント計画に基づき、計画的な施設の改築・更新に努めていく。
　管渠老朽化比率は、法定耐用年数を経過した管渠がないため算出されていない。また、管渠改善率は、令和4年度に更新した管渠がないため算出されていない。今後はストックマネジメント計画に基づき、耐用年数の到来を見据え、老朽管渠の調査・点検を行い、計画的な改築・更新を進めて行く。</t>
    <phoneticPr fontId="4"/>
  </si>
  <si>
    <t>　経営の健全性及び効率性に関する指標から、当市の公共下水道事業の経営は、おおむね健全な状態であると言える。
　しかしながら、高齢化や人口減少による有収水量の減少、使用料収入の減少が懸念される中、資産の老朽化による施設の更新時期の到来や地震災害に対応するための施設の耐震化を見据えると、厳しい財務状況となることが想定される。
　一般会計補助金に依存する経営状況からの改善に向けては、接続支援事業などの普及促進により水洗化率の向上と使用料収入の確保に努めるとともに、令和2年度に策定し、現在見直しを進めている経営戦略に基づき、より一層の経営基盤の強化や財政マネジメントの向上を図る。
　また、施設の老朽化による改築や更新費用の増加が見込まれるため、ストックマネジメント計画に基づき、計画的な改築・更新を進めることで、更新費用の平準化を図り、財源の確保に努めていく。</t>
    <rPh sb="117" eb="121">
      <t>ジシンサイガイ</t>
    </rPh>
    <rPh sb="122" eb="124">
      <t>タイオウ</t>
    </rPh>
    <rPh sb="129" eb="131">
      <t>シセツ</t>
    </rPh>
    <rPh sb="132" eb="135">
      <t>タイシンカ</t>
    </rPh>
    <rPh sb="241" eb="243">
      <t>ゲンザイ</t>
    </rPh>
    <rPh sb="243" eb="245">
      <t>ミナオ</t>
    </rPh>
    <rPh sb="247" eb="248">
      <t>スス</t>
    </rPh>
    <rPh sb="257" eb="258">
      <t>モト</t>
    </rPh>
    <rPh sb="263" eb="265">
      <t>イッソウ</t>
    </rPh>
    <rPh sb="266" eb="270">
      <t>ケイエイキバン</t>
    </rPh>
    <rPh sb="271" eb="273">
      <t>キョウカ</t>
    </rPh>
    <rPh sb="274" eb="276">
      <t>ザイセイ</t>
    </rPh>
    <rPh sb="283" eb="285">
      <t>コウジョウ</t>
    </rPh>
    <rPh sb="286" eb="287">
      <t>ハカ</t>
    </rPh>
    <phoneticPr fontId="4"/>
  </si>
  <si>
    <t>　経常収支比率は100％を超え、類似団体平均を上回っているが、一般会計からの繰入金によって比率が保たれている面があるため、引き続き使用料収入の確保と維持管理費の抑制に努め、一般会計からの繰入の縮減を図っていく。
　累積欠損金比率は、累積欠損金が発生していないため算出されていない。今後も営業収益の安定的な確保に努めていく。
　流動比率は、前年度比で資産のうち、未収金が増加している一方、流動負債である未払金が大幅に増加した結果、比率が低下している。
　企業債残高対事業規模比率は、企業債の償還が順調に進んでいることにより、減少傾向にある。引き続き、普及活動による使用料収入の確保や投資規模の適正化による企業債残高の縮減により比率の改善に努めていく。
　経費回収率は、使用料で回収するべき経費を使用料で賄えている状況である。今後も継続して、使用料収入の確保と汚水処理費の抑制に努めていく。
　汚水処理原価は、類似団体平均を若干下回っており、効率的な汚水処理が実施されていると考えられる。引き続き、水洗化率の向上による有収水量の増加と、汚水処理費の抑制に取り組んでいく。
　施設利用率は、流域下水道に接続しており、処理場を有していないため対象外である。
　水洗化率は、類似団体平均を若干上回っている。引き続き、広報や戸別訪問などの普及活動により、更なる水洗化率の向上に努めていく。</t>
    <rPh sb="174" eb="176">
      <t>シサン</t>
    </rPh>
    <rPh sb="180" eb="183">
      <t>ミシュウキン</t>
    </rPh>
    <rPh sb="184" eb="186">
      <t>ゾウカ</t>
    </rPh>
    <rPh sb="195" eb="197">
      <t>フサイ</t>
    </rPh>
    <rPh sb="200" eb="203">
      <t>ミバライキン</t>
    </rPh>
    <rPh sb="207" eb="20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</si>
</sst>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F4-4B81-B168-04CBB9679C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ADF4-4B81-B168-04CBB9679C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E7-4649-AECF-3F776D0D17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FBE7-4649-AECF-3F776D0D17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92.84</c:v>
                </c:pt>
                <c:pt idx="2">
                  <c:v>93.63</c:v>
                </c:pt>
                <c:pt idx="3">
                  <c:v>94.64</c:v>
                </c:pt>
                <c:pt idx="4">
                  <c:v>95.45</c:v>
                </c:pt>
              </c:numCache>
            </c:numRef>
          </c:val>
          <c:extLst>
            <c:ext xmlns:c16="http://schemas.microsoft.com/office/drawing/2014/chart" uri="{C3380CC4-5D6E-409C-BE32-E72D297353CC}">
              <c16:uniqueId val="{00000000-B958-4FAA-A459-74CDCF1B3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B958-4FAA-A459-74CDCF1B3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116.83</c:v>
                </c:pt>
                <c:pt idx="2">
                  <c:v>113.67</c:v>
                </c:pt>
                <c:pt idx="3">
                  <c:v>115.57</c:v>
                </c:pt>
                <c:pt idx="4">
                  <c:v>115.63</c:v>
                </c:pt>
              </c:numCache>
            </c:numRef>
          </c:val>
          <c:extLst>
            <c:ext xmlns:c16="http://schemas.microsoft.com/office/drawing/2014/chart" uri="{C3380CC4-5D6E-409C-BE32-E72D297353CC}">
              <c16:uniqueId val="{00000000-4DF7-4659-9976-001DCFD122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4DF7-4659-9976-001DCFD122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4.18</c:v>
                </c:pt>
                <c:pt idx="2">
                  <c:v>8.44</c:v>
                </c:pt>
                <c:pt idx="3">
                  <c:v>12.61</c:v>
                </c:pt>
                <c:pt idx="4">
                  <c:v>16.760000000000002</c:v>
                </c:pt>
              </c:numCache>
            </c:numRef>
          </c:val>
          <c:extLst>
            <c:ext xmlns:c16="http://schemas.microsoft.com/office/drawing/2014/chart" uri="{C3380CC4-5D6E-409C-BE32-E72D297353CC}">
              <c16:uniqueId val="{00000000-CC88-4490-A89F-44AD0AD83B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CC88-4490-A89F-44AD0AD83B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89-4D4A-A96C-8C54714E2C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2889-4D4A-A96C-8C54714E2C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58-4BD4-B54B-78F7346CD9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D758-4BD4-B54B-78F7346CD9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19.46</c:v>
                </c:pt>
                <c:pt idx="2">
                  <c:v>18.11</c:v>
                </c:pt>
                <c:pt idx="3">
                  <c:v>15.2</c:v>
                </c:pt>
                <c:pt idx="4">
                  <c:v>15.01</c:v>
                </c:pt>
              </c:numCache>
            </c:numRef>
          </c:val>
          <c:extLst>
            <c:ext xmlns:c16="http://schemas.microsoft.com/office/drawing/2014/chart" uri="{C3380CC4-5D6E-409C-BE32-E72D297353CC}">
              <c16:uniqueId val="{00000000-9473-4BF8-8109-C26F616BE6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473-4BF8-8109-C26F616BE6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615.77</c:v>
                </c:pt>
                <c:pt idx="2">
                  <c:v>607.54</c:v>
                </c:pt>
                <c:pt idx="3">
                  <c:v>532.54999999999995</c:v>
                </c:pt>
                <c:pt idx="4">
                  <c:v>501.26</c:v>
                </c:pt>
              </c:numCache>
            </c:numRef>
          </c:val>
          <c:extLst>
            <c:ext xmlns:c16="http://schemas.microsoft.com/office/drawing/2014/chart" uri="{C3380CC4-5D6E-409C-BE32-E72D297353CC}">
              <c16:uniqueId val="{00000000-3FF1-4035-8BCC-9C93FF93DA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3FF1-4035-8BCC-9C93FF93DA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101.17</c:v>
                </c:pt>
                <c:pt idx="3">
                  <c:v>103.84</c:v>
                </c:pt>
                <c:pt idx="4">
                  <c:v>102.81</c:v>
                </c:pt>
              </c:numCache>
            </c:numRef>
          </c:val>
          <c:extLst>
            <c:ext xmlns:c16="http://schemas.microsoft.com/office/drawing/2014/chart" uri="{C3380CC4-5D6E-409C-BE32-E72D297353CC}">
              <c16:uniqueId val="{00000000-DD1B-435F-9C32-94703BC6F2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DD1B-435F-9C32-94703BC6F2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153.69</c:v>
                </c:pt>
                <c:pt idx="2">
                  <c:v>153.19999999999999</c:v>
                </c:pt>
                <c:pt idx="3">
                  <c:v>149.72</c:v>
                </c:pt>
                <c:pt idx="4">
                  <c:v>150.18</c:v>
                </c:pt>
              </c:numCache>
            </c:numRef>
          </c:val>
          <c:extLst>
            <c:ext xmlns:c16="http://schemas.microsoft.com/office/drawing/2014/chart" uri="{C3380CC4-5D6E-409C-BE32-E72D297353CC}">
              <c16:uniqueId val="{00000000-80EA-4209-B3D7-14DB4304E2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80EA-4209-B3D7-14DB4304E2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8"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龍ケ崎市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75509</v>
      </c>
      <c r="AM8" s="36"/>
      <c r="AN8" s="36"/>
      <c r="AO8" s="36"/>
      <c r="AP8" s="36"/>
      <c r="AQ8" s="36"/>
      <c r="AR8" s="36"/>
      <c r="AS8" s="36"/>
      <c r="AT8" s="37">
        <f>データ!T6</f>
        <v>78.59</v>
      </c>
      <c r="AU8" s="37"/>
      <c r="AV8" s="37"/>
      <c r="AW8" s="37"/>
      <c r="AX8" s="37"/>
      <c r="AY8" s="37"/>
      <c r="AZ8" s="37"/>
      <c r="BA8" s="37"/>
      <c r="BB8" s="37">
        <f>データ!U6</f>
        <v>960.8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72.84</v>
      </c>
      <c r="J10" s="37"/>
      <c r="K10" s="37"/>
      <c r="L10" s="37"/>
      <c r="M10" s="37"/>
      <c r="N10" s="37"/>
      <c r="O10" s="37"/>
      <c r="P10" s="37">
        <f>データ!P6</f>
        <v>84.87</v>
      </c>
      <c r="Q10" s="37"/>
      <c r="R10" s="37"/>
      <c r="S10" s="37"/>
      <c r="T10" s="37"/>
      <c r="U10" s="37"/>
      <c r="V10" s="37"/>
      <c r="W10" s="37">
        <f>データ!Q6</f>
        <v>91.33</v>
      </c>
      <c r="X10" s="37"/>
      <c r="Y10" s="37"/>
      <c r="Z10" s="37"/>
      <c r="AA10" s="37"/>
      <c r="AB10" s="37"/>
      <c r="AC10" s="37"/>
      <c r="AD10" s="36">
        <f>データ!R6</f>
        <v>2849</v>
      </c>
      <c r="AE10" s="36"/>
      <c r="AF10" s="36"/>
      <c r="AG10" s="36"/>
      <c r="AH10" s="36"/>
      <c r="AI10" s="36"/>
      <c r="AJ10" s="36"/>
      <c r="AK10" s="2"/>
      <c r="AL10" s="36">
        <f>データ!V6</f>
        <v>64040</v>
      </c>
      <c r="AM10" s="36"/>
      <c r="AN10" s="36"/>
      <c r="AO10" s="36"/>
      <c r="AP10" s="36"/>
      <c r="AQ10" s="36"/>
      <c r="AR10" s="36"/>
      <c r="AS10" s="36"/>
      <c r="AT10" s="37">
        <f>データ!W6</f>
        <v>15.25</v>
      </c>
      <c r="AU10" s="37"/>
      <c r="AV10" s="37"/>
      <c r="AW10" s="37"/>
      <c r="AX10" s="37"/>
      <c r="AY10" s="37"/>
      <c r="AZ10" s="37"/>
      <c r="BA10" s="37"/>
      <c r="BB10" s="37">
        <f>データ!X6</f>
        <v>4199.34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qJQc3Txd5fqyoqRSs0trJbuGZ5Rp7pgebBlGGGWMtWjYeartz70vB3/sXdDKpp6MSEn42lEcSttQpAQfVD8sg==" saltValue="bsv2BVQ27TeiXMmGiQx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82082</v>
      </c>
      <c r="D6" s="19">
        <f t="shared" si="3"/>
        <v>46</v>
      </c>
      <c r="E6" s="19">
        <f t="shared" si="3"/>
        <v>17</v>
      </c>
      <c r="F6" s="19">
        <f t="shared" si="3"/>
        <v>1</v>
      </c>
      <c r="G6" s="19">
        <f t="shared" si="3"/>
        <v>0</v>
      </c>
      <c r="H6" s="19" t="str">
        <f t="shared" si="3"/>
        <v>茨城県　龍ケ崎市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72.84</v>
      </c>
      <c r="P6" s="20">
        <f t="shared" si="3"/>
        <v>84.87</v>
      </c>
      <c r="Q6" s="20">
        <f t="shared" si="3"/>
        <v>91.33</v>
      </c>
      <c r="R6" s="20">
        <f t="shared" si="3"/>
        <v>2849</v>
      </c>
      <c r="S6" s="20">
        <f t="shared" si="3"/>
        <v>75509</v>
      </c>
      <c r="T6" s="20">
        <f t="shared" si="3"/>
        <v>78.59</v>
      </c>
      <c r="U6" s="20">
        <f t="shared" si="3"/>
        <v>960.8</v>
      </c>
      <c r="V6" s="20">
        <f t="shared" si="3"/>
        <v>64040</v>
      </c>
      <c r="W6" s="20">
        <f t="shared" si="3"/>
        <v>15.25</v>
      </c>
      <c r="X6" s="20">
        <f t="shared" si="3"/>
        <v>4199.34</v>
      </c>
      <c r="Y6" s="21" t="str">
        <f>IF(Y7="",NA(),Y7)</f>
        <v>-</v>
      </c>
      <c r="Z6" s="21">
        <f t="shared" ref="Z6:AH6" si="4">IF(Z7="",NA(),Z7)</f>
        <v>116.83</v>
      </c>
      <c r="AA6" s="21">
        <f t="shared" si="4"/>
        <v>113.67</v>
      </c>
      <c r="AB6" s="21">
        <f t="shared" si="4"/>
        <v>115.57</v>
      </c>
      <c r="AC6" s="21">
        <f t="shared" si="4"/>
        <v>115.63</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19.46</v>
      </c>
      <c r="AW6" s="21">
        <f t="shared" si="6"/>
        <v>18.11</v>
      </c>
      <c r="AX6" s="21">
        <f t="shared" si="6"/>
        <v>15.2</v>
      </c>
      <c r="AY6" s="21">
        <f t="shared" si="6"/>
        <v>15.01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615.77</v>
      </c>
      <c r="BH6" s="21">
        <f t="shared" si="7"/>
        <v>607.54</v>
      </c>
      <c r="BI6" s="21">
        <f t="shared" si="7"/>
        <v>532.54999999999995</v>
      </c>
      <c r="BJ6" s="21">
        <f t="shared" si="7"/>
        <v>501.26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101.17</v>
      </c>
      <c r="BT6" s="21">
        <f t="shared" si="8"/>
        <v>103.84</v>
      </c>
      <c r="BU6" s="21">
        <f t="shared" si="8"/>
        <v>102.81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153.69</v>
      </c>
      <c r="CD6" s="21">
        <f t="shared" si="9"/>
        <v>153.19999999999999</v>
      </c>
      <c r="CE6" s="21">
        <f t="shared" si="9"/>
        <v>149.72</v>
      </c>
      <c r="CF6" s="21">
        <f t="shared" si="9"/>
        <v>150.18</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92.84</v>
      </c>
      <c r="CZ6" s="21">
        <f t="shared" si="11"/>
        <v>93.63</v>
      </c>
      <c r="DA6" s="21">
        <f t="shared" si="11"/>
        <v>94.64</v>
      </c>
      <c r="DB6" s="21">
        <f t="shared" si="11"/>
        <v>95.45</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4.18</v>
      </c>
      <c r="DK6" s="21">
        <f t="shared" si="12"/>
        <v>8.44</v>
      </c>
      <c r="DL6" s="21">
        <f t="shared" si="12"/>
        <v>12.61</v>
      </c>
      <c r="DM6" s="21">
        <f t="shared" si="12"/>
        <v>16.760000000000002</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82082</v>
      </c>
      <c r="D7" s="23">
        <v>46</v>
      </c>
      <c r="E7" s="23">
        <v>17</v>
      </c>
      <c r="F7" s="23">
        <v>1</v>
      </c>
      <c r="G7" s="23">
        <v>0</v>
      </c>
      <c r="H7" s="23" t="s">
        <v>95</v>
      </c>
      <c r="I7" s="23" t="s">
        <v>96</v>
      </c>
      <c r="J7" s="23" t="s">
        <v>97</v>
      </c>
      <c r="K7" s="23" t="s">
        <v>98</v>
      </c>
      <c r="L7" s="23" t="s">
        <v>99</v>
      </c>
      <c r="M7" s="23" t="s">
        <v>100</v>
      </c>
      <c r="N7" s="24" t="s">
        <v>101</v>
      </c>
      <c r="O7" s="24">
        <v>72.84</v>
      </c>
      <c r="P7" s="24">
        <v>84.87</v>
      </c>
      <c r="Q7" s="24">
        <v>91.33</v>
      </c>
      <c r="R7" s="24">
        <v>2849</v>
      </c>
      <c r="S7" s="24">
        <v>75509</v>
      </c>
      <c r="T7" s="24">
        <v>78.59</v>
      </c>
      <c r="U7" s="24">
        <v>960.8</v>
      </c>
      <c r="V7" s="24">
        <v>64040</v>
      </c>
      <c r="W7" s="24">
        <v>15.25</v>
      </c>
      <c r="X7" s="24">
        <v>4199.34</v>
      </c>
      <c r="Y7" s="24" t="s">
        <v>101</v>
      </c>
      <c r="Z7" s="24">
        <v>116.83</v>
      </c>
      <c r="AA7" s="24">
        <v>113.67</v>
      </c>
      <c r="AB7" s="24">
        <v>115.57</v>
      </c>
      <c r="AC7" s="24">
        <v>115.63</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19.46</v>
      </c>
      <c r="AW7" s="24">
        <v>18.11</v>
      </c>
      <c r="AX7" s="24">
        <v>15.2</v>
      </c>
      <c r="AY7" s="24">
        <v>15.01</v>
      </c>
      <c r="AZ7" s="24" t="s">
        <v>101</v>
      </c>
      <c r="BA7" s="24">
        <v>67.930000000000007</v>
      </c>
      <c r="BB7" s="24">
        <v>68.53</v>
      </c>
      <c r="BC7" s="24">
        <v>69.180000000000007</v>
      </c>
      <c r="BD7" s="24">
        <v>76.319999999999993</v>
      </c>
      <c r="BE7" s="24">
        <v>78.430000000000007</v>
      </c>
      <c r="BF7" s="24" t="s">
        <v>101</v>
      </c>
      <c r="BG7" s="24">
        <v>615.77</v>
      </c>
      <c r="BH7" s="24">
        <v>607.54</v>
      </c>
      <c r="BI7" s="24">
        <v>532.54999999999995</v>
      </c>
      <c r="BJ7" s="24">
        <v>501.26</v>
      </c>
      <c r="BK7" s="24" t="s">
        <v>101</v>
      </c>
      <c r="BL7" s="24">
        <v>857.88</v>
      </c>
      <c r="BM7" s="24">
        <v>825.1</v>
      </c>
      <c r="BN7" s="24">
        <v>789.87</v>
      </c>
      <c r="BO7" s="24">
        <v>749.43</v>
      </c>
      <c r="BP7" s="24">
        <v>630.82000000000005</v>
      </c>
      <c r="BQ7" s="24" t="s">
        <v>101</v>
      </c>
      <c r="BR7" s="24">
        <v>100</v>
      </c>
      <c r="BS7" s="24">
        <v>101.17</v>
      </c>
      <c r="BT7" s="24">
        <v>103.84</v>
      </c>
      <c r="BU7" s="24">
        <v>102.81</v>
      </c>
      <c r="BV7" s="24" t="s">
        <v>101</v>
      </c>
      <c r="BW7" s="24">
        <v>94.97</v>
      </c>
      <c r="BX7" s="24">
        <v>97.07</v>
      </c>
      <c r="BY7" s="24">
        <v>98.06</v>
      </c>
      <c r="BZ7" s="24">
        <v>98.46</v>
      </c>
      <c r="CA7" s="24">
        <v>97.81</v>
      </c>
      <c r="CB7" s="24" t="s">
        <v>101</v>
      </c>
      <c r="CC7" s="24">
        <v>153.69</v>
      </c>
      <c r="CD7" s="24">
        <v>153.19999999999999</v>
      </c>
      <c r="CE7" s="24">
        <v>149.72</v>
      </c>
      <c r="CF7" s="24">
        <v>150.18</v>
      </c>
      <c r="CG7" s="24" t="s">
        <v>101</v>
      </c>
      <c r="CH7" s="24">
        <v>159.49</v>
      </c>
      <c r="CI7" s="24">
        <v>157.81</v>
      </c>
      <c r="CJ7" s="24">
        <v>157.37</v>
      </c>
      <c r="CK7" s="24">
        <v>157.44999999999999</v>
      </c>
      <c r="CL7" s="24">
        <v>138.75</v>
      </c>
      <c r="CM7" s="24" t="s">
        <v>101</v>
      </c>
      <c r="CN7" s="24" t="s">
        <v>101</v>
      </c>
      <c r="CO7" s="24" t="s">
        <v>101</v>
      </c>
      <c r="CP7" s="24" t="s">
        <v>101</v>
      </c>
      <c r="CQ7" s="24" t="s">
        <v>101</v>
      </c>
      <c r="CR7" s="24" t="s">
        <v>101</v>
      </c>
      <c r="CS7" s="24">
        <v>65.28</v>
      </c>
      <c r="CT7" s="24">
        <v>64.92</v>
      </c>
      <c r="CU7" s="24">
        <v>64.14</v>
      </c>
      <c r="CV7" s="24">
        <v>63.71</v>
      </c>
      <c r="CW7" s="24">
        <v>58.94</v>
      </c>
      <c r="CX7" s="24" t="s">
        <v>101</v>
      </c>
      <c r="CY7" s="24">
        <v>92.84</v>
      </c>
      <c r="CZ7" s="24">
        <v>93.63</v>
      </c>
      <c r="DA7" s="24">
        <v>94.64</v>
      </c>
      <c r="DB7" s="24">
        <v>95.45</v>
      </c>
      <c r="DC7" s="24" t="s">
        <v>101</v>
      </c>
      <c r="DD7" s="24">
        <v>92.72</v>
      </c>
      <c r="DE7" s="24">
        <v>92.88</v>
      </c>
      <c r="DF7" s="24">
        <v>92.9</v>
      </c>
      <c r="DG7" s="24">
        <v>92.89</v>
      </c>
      <c r="DH7" s="24">
        <v>95.91</v>
      </c>
      <c r="DI7" s="24" t="s">
        <v>101</v>
      </c>
      <c r="DJ7" s="24">
        <v>4.18</v>
      </c>
      <c r="DK7" s="24">
        <v>8.44</v>
      </c>
      <c r="DL7" s="24">
        <v>12.61</v>
      </c>
      <c r="DM7" s="24">
        <v>16.760000000000002</v>
      </c>
      <c r="DN7" s="24" t="s">
        <v>101</v>
      </c>
      <c r="DO7" s="24">
        <v>23.79</v>
      </c>
      <c r="DP7" s="24">
        <v>25.66</v>
      </c>
      <c r="DQ7" s="24">
        <v>27.46</v>
      </c>
      <c r="DR7" s="24">
        <v>29.93</v>
      </c>
      <c r="DS7" s="24">
        <v>41.09</v>
      </c>
      <c r="DT7" s="24" t="s">
        <v>101</v>
      </c>
      <c r="DU7" s="24">
        <v>0</v>
      </c>
      <c r="DV7" s="24">
        <v>0</v>
      </c>
      <c r="DW7" s="24">
        <v>0</v>
      </c>
      <c r="DX7" s="24">
        <v>0</v>
      </c>
      <c r="DY7" s="24" t="s">
        <v>101</v>
      </c>
      <c r="DZ7" s="24">
        <v>1.22</v>
      </c>
      <c r="EA7" s="24">
        <v>1.61</v>
      </c>
      <c r="EB7" s="24">
        <v>2.08</v>
      </c>
      <c r="EC7" s="24">
        <v>2.74</v>
      </c>
      <c r="ED7" s="24">
        <v>8.68</v>
      </c>
      <c r="EE7" s="24" t="s">
        <v>101</v>
      </c>
      <c r="EF7" s="24">
        <v>0</v>
      </c>
      <c r="EG7" s="24">
        <v>0</v>
      </c>
      <c r="EH7" s="24">
        <v>0</v>
      </c>
      <c r="EI7" s="24">
        <v>0</v>
      </c>
      <c r="EJ7" s="24" t="s">
        <v>101</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2025-02-05T06:22:57Z</cp:lastPrinted>
  <dcterms:created xsi:type="dcterms:W3CDTF">2025-01-24T06:58:51Z</dcterms:created>
  <dcterms:modified xsi:type="dcterms:W3CDTF">2025-02-05T06:23:04Z</dcterms:modified>
  <cp:category/>
</cp:coreProperties>
</file>